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7180"/>
  </bookViews>
  <sheets>
    <sheet name="2019重点建设" sheetId="1" r:id="rId1"/>
    <sheet name="Sheet2" sheetId="4" state="hidden" r:id="rId2"/>
  </sheets>
  <definedNames>
    <definedName name="_xlnm._FilterDatabase" localSheetId="0" hidden="1">'2019重点建设'!$A$4:$CP$394</definedName>
    <definedName name="_xlnm.Print_Titles" localSheetId="0">'2019重点建设'!$2:$5</definedName>
    <definedName name="_xlnm.Print_Area" localSheetId="0">'2019重点建设'!$A$1:$K$394</definedName>
  </definedNames>
  <calcPr calcId="144525" concurrentCalc="0"/>
  <oleSize ref="A1:U22"/>
</workbook>
</file>

<file path=xl/comments1.xml><?xml version="1.0" encoding="utf-8"?>
<comments xmlns="http://schemas.openxmlformats.org/spreadsheetml/2006/main">
  <authors>
    <author>Administrator</author>
  </authors>
  <commentList>
    <comment ref="H255" authorId="0">
      <text>
        <r>
          <rPr>
            <b/>
            <sz val="9"/>
            <rFont val="Tahoma"/>
            <charset val="134"/>
          </rPr>
          <t>Administrator:</t>
        </r>
        <r>
          <rPr>
            <sz val="9"/>
            <rFont val="Tahoma"/>
            <charset val="134"/>
          </rPr>
          <t xml:space="preserve">
铁总实际到位220950万元</t>
        </r>
      </text>
    </comment>
  </commentList>
</comments>
</file>

<file path=xl/comments2.xml><?xml version="1.0" encoding="utf-8"?>
<comments xmlns="http://schemas.openxmlformats.org/spreadsheetml/2006/main">
  <authors>
    <author>Administrator</author>
  </authors>
  <commentList>
    <comment ref="H23" authorId="0">
      <text>
        <r>
          <rPr>
            <b/>
            <sz val="9"/>
            <rFont val="Tahoma"/>
            <charset val="134"/>
          </rPr>
          <t>Administrator:</t>
        </r>
        <r>
          <rPr>
            <sz val="9"/>
            <rFont val="Tahoma"/>
            <charset val="134"/>
          </rPr>
          <t xml:space="preserve">
铁总实际到位220950万元</t>
        </r>
      </text>
    </comment>
  </commentList>
</comments>
</file>

<file path=xl/sharedStrings.xml><?xml version="1.0" encoding="utf-8"?>
<sst xmlns="http://schemas.openxmlformats.org/spreadsheetml/2006/main" count="1255" uniqueCount="470">
  <si>
    <t>附件</t>
  </si>
  <si>
    <t>2 0 1 9 年 自 治 区 重 点 建 设 项 目 投 资 计 划 表</t>
  </si>
  <si>
    <t xml:space="preserve">       投资单位：万元</t>
  </si>
  <si>
    <t>序号</t>
  </si>
  <si>
    <t>项  目  名  称</t>
  </si>
  <si>
    <t>建设性质</t>
  </si>
  <si>
    <t>建设规模及主要内容</t>
  </si>
  <si>
    <r>
      <rPr>
        <b/>
        <sz val="12"/>
        <color theme="1"/>
        <rFont val="宋体"/>
        <charset val="134"/>
      </rPr>
      <t>建</t>
    </r>
    <r>
      <rPr>
        <b/>
        <sz val="12"/>
        <color theme="1"/>
        <rFont val="Times New Roman"/>
        <charset val="0"/>
      </rPr>
      <t xml:space="preserve"> </t>
    </r>
    <r>
      <rPr>
        <b/>
        <sz val="12"/>
        <color theme="1"/>
        <rFont val="宋体"/>
        <charset val="134"/>
      </rPr>
      <t>设</t>
    </r>
    <r>
      <rPr>
        <b/>
        <sz val="12"/>
        <color theme="1"/>
        <rFont val="Times New Roman"/>
        <charset val="0"/>
      </rPr>
      <t xml:space="preserve"> </t>
    </r>
    <r>
      <rPr>
        <b/>
        <sz val="12"/>
        <color theme="1"/>
        <rFont val="宋体"/>
        <charset val="134"/>
      </rPr>
      <t>起</t>
    </r>
    <r>
      <rPr>
        <b/>
        <sz val="12"/>
        <color theme="1"/>
        <rFont val="Times New Roman"/>
        <charset val="0"/>
      </rPr>
      <t xml:space="preserve">
</t>
    </r>
    <r>
      <rPr>
        <b/>
        <sz val="12"/>
        <color theme="1"/>
        <rFont val="宋体"/>
        <charset val="134"/>
      </rPr>
      <t>止</t>
    </r>
    <r>
      <rPr>
        <b/>
        <sz val="12"/>
        <color theme="1"/>
        <rFont val="Times New Roman"/>
        <charset val="0"/>
      </rPr>
      <t xml:space="preserve"> </t>
    </r>
    <r>
      <rPr>
        <b/>
        <sz val="12"/>
        <color theme="1"/>
        <rFont val="宋体"/>
        <charset val="134"/>
      </rPr>
      <t>年</t>
    </r>
    <r>
      <rPr>
        <b/>
        <sz val="12"/>
        <color theme="1"/>
        <rFont val="Times New Roman"/>
        <charset val="0"/>
      </rPr>
      <t xml:space="preserve"> </t>
    </r>
    <r>
      <rPr>
        <b/>
        <sz val="12"/>
        <color theme="1"/>
        <rFont val="宋体"/>
        <charset val="134"/>
      </rPr>
      <t>限</t>
    </r>
  </si>
  <si>
    <t>投资来源</t>
  </si>
  <si>
    <t>总投资</t>
  </si>
  <si>
    <r>
      <rPr>
        <b/>
        <sz val="12"/>
        <color theme="1"/>
        <rFont val="宋体"/>
        <charset val="134"/>
      </rPr>
      <t>到</t>
    </r>
    <r>
      <rPr>
        <b/>
        <sz val="12"/>
        <color theme="1"/>
        <rFont val="Times New Roman"/>
        <charset val="0"/>
      </rPr>
      <t>2018</t>
    </r>
    <r>
      <rPr>
        <b/>
        <sz val="12"/>
        <color theme="1"/>
        <rFont val="宋体"/>
        <charset val="134"/>
      </rPr>
      <t>年</t>
    </r>
    <r>
      <rPr>
        <b/>
        <sz val="12"/>
        <color theme="1"/>
        <rFont val="Times New Roman"/>
        <charset val="0"/>
      </rPr>
      <t xml:space="preserve"> </t>
    </r>
    <r>
      <rPr>
        <b/>
        <sz val="12"/>
        <color theme="1"/>
        <rFont val="宋体"/>
        <charset val="134"/>
      </rPr>
      <t>底累计完成投资</t>
    </r>
  </si>
  <si>
    <r>
      <rPr>
        <b/>
        <sz val="12"/>
        <color theme="1"/>
        <rFont val="Times New Roman"/>
        <charset val="0"/>
      </rPr>
      <t>2019</t>
    </r>
    <r>
      <rPr>
        <b/>
        <sz val="12"/>
        <color theme="1"/>
        <rFont val="宋体"/>
        <charset val="134"/>
      </rPr>
      <t>年计划</t>
    </r>
  </si>
  <si>
    <r>
      <rPr>
        <b/>
        <sz val="12"/>
        <color theme="1"/>
        <rFont val="宋体"/>
        <charset val="134"/>
      </rPr>
      <t>责任单位</t>
    </r>
    <r>
      <rPr>
        <b/>
        <sz val="12"/>
        <color theme="1"/>
        <rFont val="Times New Roman"/>
        <charset val="0"/>
      </rPr>
      <t xml:space="preserve"> </t>
    </r>
  </si>
  <si>
    <t>计划投资</t>
  </si>
  <si>
    <t>进度目标或新增效益</t>
  </si>
  <si>
    <t>总    计  ( 80项)</t>
  </si>
  <si>
    <t>一、重大产业项目（44项）</t>
  </si>
  <si>
    <t>（一）工业（39项）</t>
  </si>
  <si>
    <t>宁夏电网主网工程</t>
  </si>
  <si>
    <t xml:space="preserve">续建  </t>
  </si>
  <si>
    <t>建设750千伏线路长度263公里、变电容量210万千伏安，包括750千伏妙岭输变电工程、330千伏江汉、塞上、青龙山输变电工程等</t>
  </si>
  <si>
    <t>2018-2021</t>
  </si>
  <si>
    <t>土建工程，设备购置安装</t>
  </si>
  <si>
    <t>国网宁夏电力有限公司</t>
  </si>
  <si>
    <t>企业自筹</t>
  </si>
  <si>
    <t>风力发电项目</t>
  </si>
  <si>
    <t>装机348万千瓦</t>
  </si>
  <si>
    <t>2018-2020</t>
  </si>
  <si>
    <t>有关新能源发电企业、自治区发展改革委</t>
  </si>
  <si>
    <t>（1）宁夏国博新能源同心焦家畔风电项目</t>
  </si>
  <si>
    <t>续建</t>
  </si>
  <si>
    <t>装机10万千瓦</t>
  </si>
  <si>
    <t>2018-2019</t>
  </si>
  <si>
    <t>基本建成</t>
  </si>
  <si>
    <t>宁夏国博新能源有限公司、自治区发展改革委</t>
  </si>
  <si>
    <t>银行贷款</t>
  </si>
  <si>
    <t>（2）宁夏嘉泽红寺堡苏家梁风电项目</t>
  </si>
  <si>
    <t>宁夏嘉泽新能源股份有限公司、自治区发展改革委</t>
  </si>
  <si>
    <t>（3）三峡新能源吴忠风电项目</t>
  </si>
  <si>
    <t>三峡新能源红寺堡发电有限公司、自治区发展改革委</t>
  </si>
  <si>
    <t>（4）宁夏电投太阳山风电项目</t>
  </si>
  <si>
    <t>宁夏电投太阳山风力发电有限公司、自治区发展改革委</t>
  </si>
  <si>
    <t>（5）华润海原呱呱山风电项目</t>
  </si>
  <si>
    <t>装机20万千瓦</t>
  </si>
  <si>
    <t>华润风电（海原）有限公司、自治区发展改革委</t>
  </si>
  <si>
    <t>（6）神华国能宁夏盐池惠安风电二期项目</t>
  </si>
  <si>
    <t>装机5万千瓦</t>
  </si>
  <si>
    <t>土建工程</t>
  </si>
  <si>
    <t>神华国能宁夏煤电有限公司、自治区发展改革委</t>
  </si>
  <si>
    <t>（7）京能宁夏中宁县喊叫水风电项目</t>
  </si>
  <si>
    <t>装机15万千瓦</t>
  </si>
  <si>
    <t>宁夏中宁县京能新能源有限公司、自治区发展改革委</t>
  </si>
  <si>
    <t>（8）京能宁东风电场（灵武新立）五期风电项目</t>
  </si>
  <si>
    <t>宁夏京能灵武风电有限公司、自治区发展改革委</t>
  </si>
  <si>
    <t>（9）国电投宁夏中卫香山风电项目</t>
  </si>
  <si>
    <t>国家电投集团宁夏能源铝业中卫新能源有限公司、自治区发展改革委</t>
  </si>
  <si>
    <t>（10）中赢正源（盐池）惠安堡风电项目</t>
  </si>
  <si>
    <t>盐池县中赢方元新能源有限公司、自治区发展改革委</t>
  </si>
  <si>
    <t>（11）大唐国际新庄集乡（原南川）风电项目</t>
  </si>
  <si>
    <t>宁夏大唐国际红寺堡新能源有限责任公司、自治区发展改革委</t>
  </si>
  <si>
    <t>（12）卧龙电气中宁县新堡镇风电项目</t>
  </si>
  <si>
    <t>中宁县银变新能源有限公司、自治区发展改革委</t>
  </si>
  <si>
    <t>（13）神华集团国华盐池青山风电项目</t>
  </si>
  <si>
    <t>国华（宁夏）新能源有限公司、自治区发展改革委</t>
  </si>
  <si>
    <t>（14）汇能风电西吉偏城乡风电项目</t>
  </si>
  <si>
    <t>西吉县汇能风电有限公司、自治区发展改革委</t>
  </si>
  <si>
    <t>（15）浙能宁夏中卫香山风电项目</t>
  </si>
  <si>
    <t>新建</t>
  </si>
  <si>
    <t>装机12万千瓦</t>
  </si>
  <si>
    <t>2019-2020</t>
  </si>
  <si>
    <t>浙江浙能电力股份有限公司、自治区发展改革委</t>
  </si>
  <si>
    <t>（16）北京洁源青铜峡市峡口风电项目</t>
  </si>
  <si>
    <t>装机7.8万千瓦</t>
  </si>
  <si>
    <t>青铜峡市洁源新能源有限公司、自治区发展改革委</t>
  </si>
  <si>
    <t>（17）宁夏盐池马斯特惠安堡郝家山风电项目</t>
  </si>
  <si>
    <t>装机3万千瓦</t>
  </si>
  <si>
    <t>宁夏盐池马斯特风力发电有限公司、自治区发展改革委</t>
  </si>
  <si>
    <t>（18）宁夏盐池马斯特王乐井鸦儿沟（一期）风电项目</t>
  </si>
  <si>
    <t>装机4.998万千瓦</t>
  </si>
  <si>
    <t>（19）宁夏盐池马斯特王乐井鸦儿沟（二期）风电项目</t>
  </si>
  <si>
    <t>（20）灵武兴黔风电项目</t>
  </si>
  <si>
    <t>灵武市兴黔新能源有限公司、自治区发展改革委</t>
  </si>
  <si>
    <t>（21）关于卧龙电气红寺堡风电项目</t>
  </si>
  <si>
    <t>吴忠市红寺堡区银变新能源有限公司、自治区发展改革委</t>
  </si>
  <si>
    <t>（22）宁夏盐池马斯特王乐井鸦儿沟（三期）风电项目</t>
  </si>
  <si>
    <t>（23）宁夏大唐国际南川二期风电项目</t>
  </si>
  <si>
    <t>（24）中能吴忠同心风电场张家庄风电项目</t>
  </si>
  <si>
    <t>中能新源宁夏同心风力发电有限公司、自治区发展改革委</t>
  </si>
  <si>
    <t>（25）中电建中卫麦垛山风电项目</t>
  </si>
  <si>
    <t>中卫市麦垛山新能源有限公司、自治区发展改革委</t>
  </si>
  <si>
    <t>（26）中元科创宁夏同心顾家庄子风电项目</t>
  </si>
  <si>
    <t>装机7万千瓦</t>
  </si>
  <si>
    <t>中元科创（宁夏）能源有限公司、自治区发展改革委</t>
  </si>
  <si>
    <t>（27）宁夏嘉泽红寺堡谭庄子风电项目</t>
  </si>
  <si>
    <t>宁夏泽华新能源有限公司、自治区发展改革委</t>
  </si>
  <si>
    <t>（28）华电李俊堡风电二期项目</t>
  </si>
  <si>
    <t>装机6万千瓦</t>
  </si>
  <si>
    <t>华电国际宁夏新能源发电有限公司、自治区发展改革委</t>
  </si>
  <si>
    <t>（29）华润海原北山梁风电项目</t>
  </si>
  <si>
    <t>装机8万千瓦</t>
  </si>
  <si>
    <t>（30）华润海原尖尖山风电项目</t>
  </si>
  <si>
    <t>（31）宁夏嘉泽红寺堡古木岭风电项目</t>
  </si>
  <si>
    <t>（32）三峡新能源红寺堡50MW风电项目</t>
  </si>
  <si>
    <t>（33）三峡新能源利通区五里坡70MW风电项目</t>
  </si>
  <si>
    <t>三峡新能源吴忠发电有限公司、自治区发展改革委</t>
  </si>
  <si>
    <t>宁夏银和半导体科技有限公司集成电路大硅片（200mm，300mm）项目（银川市）</t>
  </si>
  <si>
    <t>年产420万片200mm和120万片300mm半导体硅片</t>
  </si>
  <si>
    <t>建成</t>
  </si>
  <si>
    <t>宁夏银和半导体科技有限公司、银川市人民政府</t>
  </si>
  <si>
    <r>
      <rPr>
        <sz val="12"/>
        <color theme="1"/>
        <rFont val="宋体"/>
        <charset val="134"/>
      </rPr>
      <t>企业自筹</t>
    </r>
    <r>
      <rPr>
        <sz val="12"/>
        <color theme="1"/>
        <rFont val="Times New Roman"/>
        <charset val="0"/>
      </rPr>
      <t xml:space="preserve"> </t>
    </r>
  </si>
  <si>
    <t>宁夏汉尧石墨烯储能材料科技有限公司锂离子电池石墨烯三元正极材料及导电浆料项目（银川市）</t>
  </si>
  <si>
    <t>年产30000吨石墨烯改性三元正极材料和10000吨石墨烯改性导电浆料</t>
  </si>
  <si>
    <t>20000吨石墨烯改性三元正极材料和10000吨石墨烯改性导电浆料生产线建成投产</t>
  </si>
  <si>
    <t>宁夏汉尧石墨烯储能材料科技有限公司、银川市人民政府</t>
  </si>
  <si>
    <t>宁夏中太镁业科技有限公司镁合金板带材新型材料加工技术产业化项目（银川市）</t>
  </si>
  <si>
    <t>年产10000吨镁合金板带材、2000吨镁合金加工件</t>
  </si>
  <si>
    <t>宁夏中太镁业科技有限公司、银川市人民政府</t>
  </si>
  <si>
    <t>宁夏华承科技有限公司年产2亿套精密冷辗轴承套圈和20万吨热轧轴承钢管项目（银川市）</t>
  </si>
  <si>
    <t>年生产2亿套精密冷辗轴承套圈和20万吨热轧轴承钢管</t>
  </si>
  <si>
    <t>年产2000万套精密冷辗轴承套圈及5万吨热轧轴承钢管生产线建成投产</t>
  </si>
  <si>
    <t>宁夏华承科技有限公司、银川市人民政府</t>
  </si>
  <si>
    <t>投资基金</t>
  </si>
  <si>
    <t>宁夏汉尧石墨烯储能材料科技有限公司锂离子电池三元前驱体制备项目（银川市）</t>
  </si>
  <si>
    <t xml:space="preserve">新建  </t>
  </si>
  <si>
    <t>年产30000吨锂离子电池三元前驱体材料</t>
  </si>
  <si>
    <t>2019-2021</t>
  </si>
  <si>
    <t>年产5000吨前驱体生产线建成投产</t>
  </si>
  <si>
    <t>宁夏隆基乐叶科技有限公司年产5GW单晶电池项目（银川市）</t>
  </si>
  <si>
    <t>年产5GW高效单晶电池</t>
  </si>
  <si>
    <t>设备安装调试</t>
  </si>
  <si>
    <t>宁夏隆基乐叶科技有限公司、银川经济技术开发区管委会</t>
  </si>
  <si>
    <t>银川经济技术开发区国开金泰中轴小镇一期工程项目</t>
  </si>
  <si>
    <t>租用厂房348591平方米，建设智能制造工厂及配套公用和辅助工程等</t>
  </si>
  <si>
    <t>宁夏中轴科技有限公司、银川经济技术开发区管委会</t>
  </si>
  <si>
    <t>银川闽商智能科技有限公司三丰鑫电子产品生产项目</t>
  </si>
  <si>
    <t>主要生产智能扫地机、移动K歌影院和手机充电器等电子产品，计划安装50条生产线</t>
  </si>
  <si>
    <t>建成20条生产线</t>
  </si>
  <si>
    <t>银川闽商智能科技有限公司、银川经济技术开发区管委会</t>
  </si>
  <si>
    <t>宁夏恒力生物新材料有限责任公司年产5万吨月桂二酸新建项目（石嘴山市）</t>
  </si>
  <si>
    <t>年产5万吨月桂二酸、6万吨硫酸钠、5万吨生物肥</t>
  </si>
  <si>
    <t>宁夏恒力生物新材料有限责任公司、石嘴山市人民政府</t>
  </si>
  <si>
    <t>宁夏杉杉能源有限公司年产5.5万吨锂离子电池正极材料四期项目（石嘴山市）</t>
  </si>
  <si>
    <t>年产1万吨锂离子电池正极材料</t>
  </si>
  <si>
    <t>宁夏杉杉能源有限公司、石嘴山市人民政府</t>
  </si>
  <si>
    <t>宁夏晟晏实业集团能源循环经济有限公司年产15万吨纯锰合金项目（石嘴山市）</t>
  </si>
  <si>
    <t>新建3台30MVA全封闭、固定式矿热炉和6台7.5MVA精炼炉</t>
  </si>
  <si>
    <t>宁夏晟晏实业集团能源循环经济有限公司、平罗县人民政府、石嘴山市人民政府</t>
  </si>
  <si>
    <t>德希恩实业（宁夏）有限公司健康饮品加工项目（石嘴山市）</t>
  </si>
  <si>
    <t>年产12000吨果酱、咖啡固体饮料、碳酸饮料等</t>
  </si>
  <si>
    <t>德希恩实业（宁夏）有限公司、石嘴山市人民政府</t>
  </si>
  <si>
    <t>中国自动化绿色精密铸锻产业园一期项目（吴忠市）</t>
  </si>
  <si>
    <t>年产10万吨高端装备承压合金材料项目</t>
  </si>
  <si>
    <t>中国自动化集团、吴忠市人民政府</t>
  </si>
  <si>
    <t>吴忠奶产业园伊利乳制品绿色智能制造一期项目（吴忠市）</t>
  </si>
  <si>
    <t>日产乳制品1655吨</t>
  </si>
  <si>
    <t>宁夏伊利乳业责任有限公司、吴忠市人民政府</t>
  </si>
  <si>
    <t>青铜峡铝业股份有限公司绿色高效智能化升级技术改造项目（吴忠市）</t>
  </si>
  <si>
    <t>建设电解铝远程诊断、电解烟气净化改造、电解槽控机改造等项目</t>
  </si>
  <si>
    <t>建成4个科技创新类项目、5个污染防治类项目、7个提质降耗类项目等</t>
  </si>
  <si>
    <t>青铜峡铝业股份有限公司、吴忠市人民政府</t>
  </si>
  <si>
    <t>宁夏春升源生物科技有限公司年产2万吨调味品基地建设项目（吴忠市）</t>
  </si>
  <si>
    <t>年产2万吨调味料</t>
  </si>
  <si>
    <t>宁夏春升源生物科技有限公司、吴忠市人民政府</t>
  </si>
  <si>
    <t>江苏瑞盛新材料科技有限公司宁夏锂电池材料分公司年产10000吨NCM正极材料项目（中卫市）</t>
  </si>
  <si>
    <t>年产10000吨镍钴锰正极材料</t>
  </si>
  <si>
    <t>2017-2020</t>
  </si>
  <si>
    <t>江苏瑞盛新材料科技有限公司宁夏锂电池材料分公司、中卫市人民政府</t>
  </si>
  <si>
    <t>宝丰循环经济工业园区循环化改造二期项目（宁东）</t>
  </si>
  <si>
    <t>建设220万吨焦炭气化制甲醇，60万吨甲醇制烯烃及聚合装置</t>
  </si>
  <si>
    <t>建成甲醇制烯烃装置</t>
  </si>
  <si>
    <t>宁夏宝丰能源集团有限公司、宁东管委会</t>
  </si>
  <si>
    <t>宁夏宝利新能源有限公司煤焦油加氢及低碳烷烃循环综合利用项目（宁东）</t>
  </si>
  <si>
    <t>年加工120万吨煤焦油加氢</t>
  </si>
  <si>
    <t>2017-2021</t>
  </si>
  <si>
    <t>建成40万吨轻烃改质、80万吨重烃改质及丙烯装置</t>
  </si>
  <si>
    <t>宁夏宝利新能源有限公司、宁东管委会</t>
  </si>
  <si>
    <t>龙能科技（宁夏）有限责任公司高端锂离子电池二期项目（宁东）</t>
  </si>
  <si>
    <t>年产7亿安时高端锂离子电池</t>
  </si>
  <si>
    <t>龙能科技（宁夏）有限责任公司、宁东管委会</t>
  </si>
  <si>
    <t>宁夏金美生物科技有限公司甲钴胺及甲钴胺食品添加剂、辅酶Q10原料及胶囊、维生素B6及甜菜碱项目（宁东）</t>
  </si>
  <si>
    <t>年产1500吨维生素B6、1.5万吨甜菜碱、400吨辅酶Q10及5亿粒辅酶Q10胶囊、10吨甲钴胺、600吨甲钴胺食品添加剂</t>
  </si>
  <si>
    <t>甲钴胺及甲钴胺食品添加剂生产线建成投产</t>
  </si>
  <si>
    <t>宁夏金美生物科技有限公司、宁东管委会</t>
  </si>
  <si>
    <t>宁夏宝廷新能源有限公司煤焦油及低碳烷烃循环利用项目（宁东）</t>
  </si>
  <si>
    <t>年产15万吨聚丙烯、31.23万吨MTBE、4.2万吨苯等</t>
  </si>
  <si>
    <t>2016-2021</t>
  </si>
  <si>
    <t>建成40万吨煤焦油加氢装置、60万吨煤焦油改质装置、硫磺回收、甲醇制氢装置</t>
  </si>
  <si>
    <t>宁夏宝廷新能源有限公司、宁东管委会</t>
  </si>
  <si>
    <t>宁夏泰和芳纶纤维有限公司高性能对位芳纶项目（宁东）</t>
  </si>
  <si>
    <t>年产3000吨高性能对位芳纶纤维产品</t>
  </si>
  <si>
    <t>宁夏泰和芳纶纤维有限公司、宁东管委会</t>
  </si>
  <si>
    <t>宁夏华业精细化学科技有限公司45万吨甲醛及下游深加工产品项目（宁东）</t>
  </si>
  <si>
    <t>年产45万吨甲醛、8万吨甲缩醛、9万吨多聚甲醛、3万吨乌洛托品、4.5万吨氯乙酸、7万吨盐酸、3万吨甘氨酸、2万吨氯化铵、2万吨食品级甘氨酸</t>
  </si>
  <si>
    <t>2018-2023</t>
  </si>
  <si>
    <t>年产15万吨甲醛、8万吨甲缩醛、3万吨多聚甲醛、3万吨乌洛托品生产线建成投产</t>
  </si>
  <si>
    <t>宁夏华业精细化学科技有限公司、宁东管委会</t>
  </si>
  <si>
    <t>宁夏峰盛科技有限公司荧光增白剂及中间体项目（宁东）</t>
  </si>
  <si>
    <t>年产3300吨荧光增白剂，15600吨中间体产品</t>
  </si>
  <si>
    <t>荧光增白剂及阻燃剂生产线建成投产</t>
  </si>
  <si>
    <t>宁夏峰盛科技有限公司、宁东管委会</t>
  </si>
  <si>
    <t>宁夏派可威生物科技有限公司3.2万吨精细化工产品项目（宁东）</t>
  </si>
  <si>
    <t>年产2.2万吨香料化学品、1万吨间对甲酚及衍生品</t>
  </si>
  <si>
    <t>一期建成投产</t>
  </si>
  <si>
    <t>宁夏派可威生物科技有限公司、宁东管委会</t>
  </si>
  <si>
    <t>宁夏中星显示材料有限公司新型液晶材料及医药中间体项目（宁东）</t>
  </si>
  <si>
    <t>年产320吨TFT液晶材料等新型显示材料、180吨医药中间体</t>
  </si>
  <si>
    <t>年产170吨TFT液晶材料及80吨医药中间体生产线建成投产</t>
  </si>
  <si>
    <t>宁夏中星显示材料有限公司、宁东管委会</t>
  </si>
  <si>
    <t>宁夏倬昱新材料科技有限公司高分子材料类产品及精细化工产品生产项目（宁东）</t>
  </si>
  <si>
    <t>年产34900吨高分子材料类产品及8160吨精细化工产品，副产2315吨硫酸钠</t>
  </si>
  <si>
    <t>3600吨高分子材料及1910吨精细化工产品生产线建成投产</t>
  </si>
  <si>
    <t>宁夏倬昱新材料科技有限公司、宁东管委会</t>
  </si>
  <si>
    <t>宁夏博远橡胶有限公司特种合成橡胶项目（宁东）</t>
  </si>
  <si>
    <t>年产5000吨氯醚橡胶、5000吨氯磺化橡胶、1000吨混炼胶、7000吨盐酸产品</t>
  </si>
  <si>
    <t>氯醚橡胶及氯磺化橡胶生产线建成投产</t>
  </si>
  <si>
    <t>宁夏博远橡胶有限公司、宁东管委会</t>
  </si>
  <si>
    <t>宁夏恒利集团科技有限公司年产4万吨环保型生物基纤维（宁东）</t>
  </si>
  <si>
    <t>年产4万吨环保型生物基纤维</t>
  </si>
  <si>
    <t>年产2万吨环保型生物基纤维生产线建成投产</t>
  </si>
  <si>
    <t>宁夏恒利集团科技有限公司、宁东管委会</t>
  </si>
  <si>
    <t>中央预算内投资</t>
  </si>
  <si>
    <t>宁夏沃凯珑新材料有限公司高分子功能助剂新材料生产能力建设项目（宁东）</t>
  </si>
  <si>
    <t>年产15800吨高分子功能助剂</t>
  </si>
  <si>
    <t>年产2400吨光稳定剂和10000吨光引发剂生产线建成投产</t>
  </si>
  <si>
    <t>宁夏沃凯珑新材料有限公司、宁东管委会</t>
  </si>
  <si>
    <t>宁夏百川新材料有限公司锂电材料生产、锂电池材料及废催化剂回收利用项目（宁东）</t>
  </si>
  <si>
    <t>年产41万吨锂电材料，年回收利用30万吨锂电池材料及废催化剂</t>
  </si>
  <si>
    <t>2019-2022</t>
  </si>
  <si>
    <t>宁夏百川新材料有限公司、宁东管委会</t>
  </si>
  <si>
    <t xml:space="preserve">宁夏鲲鹏清洁能源有限公司乙二醇项目（宁东） </t>
  </si>
  <si>
    <t>一期年产20万吨乙二醇、副产0.55万吨硫磺；二期年产20万吨乙二醇、副产0.55万吨硫磺</t>
  </si>
  <si>
    <t>宁夏鲲鹏清洁能源有限公司、宁东管委会</t>
  </si>
  <si>
    <t>宁夏一帆生物科技有限公司农药原料药及中间体项目（宁东）</t>
  </si>
  <si>
    <t>年产25万吨农业原料药及中间体产品</t>
  </si>
  <si>
    <t>2019-2023</t>
  </si>
  <si>
    <t>宁夏一帆生物科技有限公司、宁东管委会</t>
  </si>
  <si>
    <t>宁夏宁泰科技有限公司精细化工、助剂、热敏材料及环保型高档染料项目（宁东）</t>
  </si>
  <si>
    <t>年产40800吨精细化工、助剂、热敏材料及环保型高档染料</t>
  </si>
  <si>
    <t>年产14800吨高档染料生产线建成投产</t>
  </si>
  <si>
    <t>宁夏宁泰科技有限公司、宁东管委会</t>
  </si>
  <si>
    <t>宁夏保隆科技有限公司高端染料系列产品生产项目（宁东）</t>
  </si>
  <si>
    <t xml:space="preserve">年产3.2万吨高端染料产品 </t>
  </si>
  <si>
    <t>宁夏保隆科技有限公司、宁东管委会</t>
  </si>
  <si>
    <t>宁夏永农生物科学有限公司高效农药原药及中间体项目（宁东）</t>
  </si>
  <si>
    <t>年产2万吨草铵膦原药、7千吨甲基二酯等产品及联产产品</t>
  </si>
  <si>
    <t>宁夏永农生物科学有限公司、宁东管委会</t>
  </si>
  <si>
    <t>（二）服务业（5项）</t>
  </si>
  <si>
    <t>银川宝丰健康养老综合项目</t>
  </si>
  <si>
    <t>建设9000套18000张床位养老公寓、2100张床位大型综合医院、1500张床位养护院，配套建设幼儿园、小学、中学等</t>
  </si>
  <si>
    <t>宝丰集团、银川市人民政府</t>
  </si>
  <si>
    <t>宁夏丰顺投资置业有限公司银川兴庆万达广场</t>
  </si>
  <si>
    <t>总建筑面积13.68万平方米，集购物、娱乐、餐饮、休闲、商务等功能于一体的大型商业综合体（含商业、金街、地下室）</t>
  </si>
  <si>
    <t>宁夏丰顺投资置业有限公司、银川市人民政府</t>
  </si>
  <si>
    <t xml:space="preserve">企业自筹 </t>
  </si>
  <si>
    <t>国家智能铸造产业创新中心</t>
  </si>
  <si>
    <t xml:space="preserve">总建筑面积8400平方米，主要建设内容包括产业创新中心科研大楼、研发试验工厂等，购置软硬件设备918台（套）                                                                 </t>
  </si>
  <si>
    <t>共享装备股份有限公司、银川市人民政府</t>
  </si>
  <si>
    <t>国家补助</t>
  </si>
  <si>
    <t>自治区预算内统筹</t>
  </si>
  <si>
    <t>43</t>
  </si>
  <si>
    <t>碧桂园嘉誉里项目</t>
  </si>
  <si>
    <t>总建筑面积15万平方米</t>
  </si>
  <si>
    <t xml:space="preserve">土建工程 </t>
  </si>
  <si>
    <t>银川碧桂园房地产开发有限公司、银川市人民政府</t>
  </si>
  <si>
    <t>宁夏中关村科技产业园数据中心项目（中卫市）</t>
  </si>
  <si>
    <t>相关企业及中卫市人民政府</t>
  </si>
  <si>
    <t>（1）亚马逊云计算中卫合作项目一期</t>
  </si>
  <si>
    <t>建筑面积7.5万平方米，形成2700个机架，部署服务器10.5万台</t>
  </si>
  <si>
    <t>2015-2020</t>
  </si>
  <si>
    <t>安装服务器1万台</t>
  </si>
  <si>
    <t>（2）美利云数据中心</t>
  </si>
  <si>
    <t>项目分三期建设，建筑面积40万平方米，建设10栋云计算机房、能源中心及办公生活区，形成2.2万个机架，可容纳40万台服务器的能力</t>
  </si>
  <si>
    <t>2014-2022</t>
  </si>
  <si>
    <t>（3）中国联通数据中心项目一期</t>
  </si>
  <si>
    <t>建筑面积6.4万平方米，安装机柜9300个、服务器10万台</t>
  </si>
  <si>
    <t>2018-2022</t>
  </si>
  <si>
    <t>建设完成1栋机房</t>
  </si>
  <si>
    <t>（4）西部云渲染基地</t>
  </si>
  <si>
    <t>总建筑面积1.3万平方米，安装机柜4000个，可安装服务器5万台</t>
  </si>
  <si>
    <t>建设完成1栋机房，部署服务器5000台</t>
  </si>
  <si>
    <t>（5）中国大脑绿色数据中心</t>
  </si>
  <si>
    <t>建筑面积2.8万平米，建设3栋机房，安装3000个机柜、6万台服务器</t>
  </si>
  <si>
    <t>建设完成2栋机房，交付使用1000个机柜</t>
  </si>
  <si>
    <t>二、重大基础设施项目（18项）</t>
  </si>
  <si>
    <t>（一）水利（3项）</t>
  </si>
  <si>
    <t>西干渠改造工程</t>
  </si>
  <si>
    <t>扩整西干渠112.5公里，改建马场滩、鸽子山、连湖和德隆4座葡萄长廊灌溉泵站</t>
  </si>
  <si>
    <t>建设完成泵站4座，压力管线18.8公里，渠道砌护90公里</t>
  </si>
  <si>
    <t>自治区水利厅</t>
  </si>
  <si>
    <t>自治区财政拨款</t>
  </si>
  <si>
    <t>自治区重大水利建设专项资金</t>
  </si>
  <si>
    <t>市县政府投资</t>
  </si>
  <si>
    <t>银川都市圈城乡西线供水工程</t>
  </si>
  <si>
    <t>实施水源工程、输水工程、调蓄工程、净水厂工程、输水及配水管道工程</t>
  </si>
  <si>
    <t>基本建成调试</t>
  </si>
  <si>
    <t>银川中铁水务集团有限公司、银川市人民政府</t>
  </si>
  <si>
    <t>清水河防洪治理工程</t>
  </si>
  <si>
    <t>河道防洪标准提高到20年一遇</t>
  </si>
  <si>
    <t>河道清淤，堤防加固</t>
  </si>
  <si>
    <t>同心县、海原县、原州区水务局</t>
  </si>
  <si>
    <t>（二）铁路（4项）</t>
  </si>
  <si>
    <t>新建吴忠至中卫铁路项目</t>
  </si>
  <si>
    <t>新建135.1公路高速铁路</t>
  </si>
  <si>
    <t>2016-2019</t>
  </si>
  <si>
    <t>基本建成，具备通车条件</t>
  </si>
  <si>
    <t>宁夏城际铁路有限责任公司</t>
  </si>
  <si>
    <t>社会资本</t>
  </si>
  <si>
    <t>专项建设基金</t>
  </si>
  <si>
    <t>铁路专项建设基金</t>
  </si>
  <si>
    <t>新建银川至西安铁路宁夏段</t>
  </si>
  <si>
    <t>宁夏境内183公里高速铁路</t>
  </si>
  <si>
    <t>2016-2020</t>
  </si>
  <si>
    <t>银川至吴忠段基本建成</t>
  </si>
  <si>
    <t>银西铁路公司、兰州局集团公司银川工程建设指挥部</t>
  </si>
  <si>
    <t>新建中卫至兰州铁路宁夏段</t>
  </si>
  <si>
    <t>宁夏境内46.2公里高速铁路</t>
  </si>
  <si>
    <t>路基、桥涵、隧道施工</t>
  </si>
  <si>
    <t>兰州局集团公司银川工程建设指挥部</t>
  </si>
  <si>
    <t>新建包头至银川铁路宁夏段</t>
  </si>
  <si>
    <t>宁夏境内100.6公里高速铁路</t>
  </si>
  <si>
    <t>路基、桥涵施工</t>
  </si>
  <si>
    <t>地方铁路建设专项债券资金</t>
  </si>
  <si>
    <t>（三）公路、枢纽（8项）</t>
  </si>
  <si>
    <t>京藏高速石嘴山（蒙宁界）至中宁段改扩建工程</t>
  </si>
  <si>
    <t>八车道高速公路284公里</t>
  </si>
  <si>
    <t>路基路面、桥涵及交通安全附属工程施工</t>
  </si>
  <si>
    <t>自治区交通运输厅</t>
  </si>
  <si>
    <t>交通部车购税资金</t>
  </si>
  <si>
    <t>银行贷款（交投集团投资）</t>
  </si>
  <si>
    <t>自治区自筹</t>
  </si>
  <si>
    <t>乌海至玛沁公路青铜峡至中卫段</t>
  </si>
  <si>
    <t>四车道高速公路133公里</t>
  </si>
  <si>
    <t>征地拆迁、路基桥涵施工</t>
  </si>
  <si>
    <t>银川至百色公路宁东至甜水堡(宁甘界）段</t>
  </si>
  <si>
    <t>四车道高速公路113公里</t>
  </si>
  <si>
    <t>路基路面、桥涵施工</t>
  </si>
  <si>
    <t>宁夏银百高速公路建设管理有限公司、自治区交通运输厅</t>
  </si>
  <si>
    <t>S60西吉至会宁（宁甘界）高速公路</t>
  </si>
  <si>
    <t>四车道高速公路46公里</t>
  </si>
  <si>
    <t>自治区专项债券</t>
  </si>
  <si>
    <t>S25泾源至华亭（宁甘界）公路泾河源至双疙瘩梁段</t>
  </si>
  <si>
    <t>四车道高速公路14公里</t>
  </si>
  <si>
    <t>2017-2019</t>
  </si>
  <si>
    <t>建成通车</t>
  </si>
  <si>
    <t>石嘴山红崖子黄河公路大桥</t>
  </si>
  <si>
    <t>一级公路18.6公里，黄河大桥3.4公里</t>
  </si>
  <si>
    <t>宁夏红崖子黄河公路大桥建设管理有限公司、自治区交通运输厅</t>
  </si>
  <si>
    <t>银川（火车站）综合客运枢纽及扩建工程</t>
  </si>
  <si>
    <t>总建筑面积17万平方米，主要建设内容包括长途汽车客运枢纽站、换乘中心、地下连接通道、火车站西广场改造扩建等</t>
  </si>
  <si>
    <t>银川市人民政府</t>
  </si>
  <si>
    <t>交通部补助</t>
  </si>
  <si>
    <t>固原市城市环线建设项目</t>
  </si>
  <si>
    <t>改扩建一级公路8公里、二级公路5.3公里</t>
  </si>
  <si>
    <t>路基路面施工</t>
  </si>
  <si>
    <t>固原市人民政府</t>
  </si>
  <si>
    <t>（四）市政建设（3项）</t>
  </si>
  <si>
    <t>银川丝路经济园基础设施项目（一期）</t>
  </si>
  <si>
    <t>建设市政道路20.89公里，景观园林工程751064平方米</t>
  </si>
  <si>
    <t>银川都市圈应急储气设施建设项目</t>
  </si>
  <si>
    <t>（1）银川市应急储气设施建设项目</t>
  </si>
  <si>
    <t>建设规模8万方天然气储气设施</t>
  </si>
  <si>
    <t>开展一期4万方的LNG储罐及气化装置、装卸系统等配套设施建设</t>
  </si>
  <si>
    <t>中央财政补助</t>
  </si>
  <si>
    <t>（2）石嘴山市应急储气设施建设项目</t>
  </si>
  <si>
    <t>建设规模2万方天然气储气设施</t>
  </si>
  <si>
    <t>开展一期1万方的LNG储罐及气化装置、装卸系统等配套设施建设</t>
  </si>
  <si>
    <t>石嘴山市人民政府</t>
  </si>
  <si>
    <t>（3）吴忠市应急储气设施建设项目</t>
  </si>
  <si>
    <t>建设规模6万方天然气储气设施</t>
  </si>
  <si>
    <t>开展6万方的LNG储罐及气化装置、装卸系统等配套设施建设</t>
  </si>
  <si>
    <t>吴忠市人民政府</t>
  </si>
  <si>
    <t>宁夏哈纳斯天然气管道股份有限公司都市圈天然气管网互联互通工程项目</t>
  </si>
  <si>
    <t>实现年输气量26亿立方</t>
  </si>
  <si>
    <t>完成银石线红精支线、银石复线主体工程</t>
  </si>
  <si>
    <t>哈纳斯天然气管道公司</t>
  </si>
  <si>
    <t xml:space="preserve"> </t>
  </si>
  <si>
    <t>三、民生及社会事业项目（18项）</t>
  </si>
  <si>
    <t>（一）扶贫攻坚（1项）</t>
  </si>
  <si>
    <t>自治区2019年贫困村提升工程</t>
  </si>
  <si>
    <t>对109个贫困村实施提升工程，提高贫困村基础设施和公共服务水平</t>
  </si>
  <si>
    <t>自治区扶贫办</t>
  </si>
  <si>
    <t>中央财政扶贫专项资金</t>
  </si>
  <si>
    <t>（二）生态治理（4项）</t>
  </si>
  <si>
    <t>六盘山重点生态功能区降雨量400毫米以上区域造林绿化工程</t>
  </si>
  <si>
    <t>营造林260万亩，其中新造林90万亩，未成林补植补造110万亩，退化林改造60万亩</t>
  </si>
  <si>
    <t>完成造林65万亩</t>
  </si>
  <si>
    <t>自治区林草局</t>
  </si>
  <si>
    <t>引黄灌区平原绿洲生态区绿网提升工程</t>
  </si>
  <si>
    <t>营造林27万亩，其中新造林13万亩，改造提升14万亩</t>
  </si>
  <si>
    <t>完成造林8.3万亩</t>
  </si>
  <si>
    <t>银川市建成区水体清污分流工程</t>
  </si>
  <si>
    <t>近期规划建设管道全长为31605米，其中，西线管道长度为16930米，东线管道长度为14675米（远期规划八污厂进厂管道长度4000米），拟建四处尾水提升泵站。建设内容包括管道工程、泵站工程及配套附属工程等</t>
  </si>
  <si>
    <t>吴忠市清水沟、南干沟水环境综合治理工程</t>
  </si>
  <si>
    <t>新建吴忠市第四、第五污水处理厂，日处理规模均为2万立方米/天；对部分既有污水处理厂进行提标升级改造；清水沟、南干沟各建设水质监测系统2套、溯源监测系统1套，共用平台1处</t>
  </si>
  <si>
    <t>完成第四污水处理厂及雨污管网工程，第二污水处理厂的尾水提标工程，罗家湖-清宁河-乃光湖-南环水系及立德南干沟补水主体工程</t>
  </si>
  <si>
    <t>（三）教育文化卫生（8项）</t>
  </si>
  <si>
    <t>宁夏老年人服务中心服务能力提升工程</t>
  </si>
  <si>
    <t>总建筑面积42026平方米，主要建设内容包括爱心养护楼、老年关爱护理楼、养老护理员实训楼及配套基础设施项目</t>
  </si>
  <si>
    <t>自治区民政厅</t>
  </si>
  <si>
    <t>民政部补助</t>
  </si>
  <si>
    <t>自治区福彩公益金</t>
  </si>
  <si>
    <t>自治区工人疗养院迁建项目</t>
  </si>
  <si>
    <t>总建筑面积46638平方米，主要建设内容包括综合医疗楼、疗养楼、康复楼、综合服务楼及附属用房</t>
  </si>
  <si>
    <t>自治区总工会</t>
  </si>
  <si>
    <t>全国总工会补助</t>
  </si>
  <si>
    <t>自治区总工会自筹</t>
  </si>
  <si>
    <t>宁夏美术馆</t>
  </si>
  <si>
    <t>总建筑面积29992平方米</t>
  </si>
  <si>
    <t>主体完工</t>
  </si>
  <si>
    <t>自治区交通投资公司</t>
  </si>
  <si>
    <t>北京师范大学银川学校</t>
  </si>
  <si>
    <t>占地500亩，建设126个教学班，,总建筑面积104599平方米</t>
  </si>
  <si>
    <t>基本建成幼儿园、小学</t>
  </si>
  <si>
    <t>灵武市职业教育中心迁建项目</t>
  </si>
  <si>
    <t>总建筑面积121579平方米</t>
  </si>
  <si>
    <t>灵武市人民政府、银川市人民政府</t>
  </si>
  <si>
    <t>固原市中医医院扩建项目</t>
  </si>
  <si>
    <t>总建筑面积31180平方米</t>
  </si>
  <si>
    <t>固原市妇幼保健计划生育服务中心改扩建项目</t>
  </si>
  <si>
    <t>新建综合楼15666平方米，改造原有建筑9160平方米，增加床位118张</t>
  </si>
  <si>
    <t>宁夏医科大学总医院疑难病症诊治能力提升工程</t>
  </si>
  <si>
    <t>改造业务用房260平方米，购置大型医学设备共37台，升级信息化建设</t>
  </si>
  <si>
    <t>土建工程，设备购置</t>
  </si>
  <si>
    <t>宁夏医科大学总医院</t>
  </si>
  <si>
    <t>（四）城乡建设（5项）</t>
  </si>
  <si>
    <t>特色小镇建设工程</t>
  </si>
  <si>
    <t>培育兴庆区掌政镇、西夏区镇北堡镇、宁东能源化工基地宁东镇、永宁县闽宁镇、惠农区红果子镇、平罗县陶乐镇、利通区金银滩镇、同心县韦州镇、盐池县大水坑镇、中宁县石空镇、海兴开发区三河镇、泾源县泾河源镇12个特色小城镇</t>
  </si>
  <si>
    <t>相关市县（区）人民政府、自治区住房和城乡建设厅</t>
  </si>
  <si>
    <t>市县政府筹资引资</t>
  </si>
  <si>
    <t>城镇棚户区改造</t>
  </si>
  <si>
    <t>完成7507套棚户区改造任务</t>
  </si>
  <si>
    <t>完成7507套棚户区改造开工任务</t>
  </si>
  <si>
    <t>中央专项补助</t>
  </si>
  <si>
    <t>自治区财政配套补助资金</t>
  </si>
  <si>
    <t>棚改专项债券</t>
  </si>
  <si>
    <t>农村危窑危房改造工程</t>
  </si>
  <si>
    <t>完成30783户农村危窑危房改造任务</t>
  </si>
  <si>
    <t>农户自筹</t>
  </si>
  <si>
    <t>美丽小城镇建设工程</t>
  </si>
  <si>
    <t>建设20个美丽小城镇</t>
  </si>
  <si>
    <t>实施道路、广场、路灯等基础设施配套项目</t>
  </si>
  <si>
    <t>美丽村庄建设工程</t>
  </si>
  <si>
    <t>建设100个美丽村庄</t>
  </si>
  <si>
    <t>标注“▲”2018年重点建设项目结转（35个），标注“★”2018年重点预备项目转入（4个）</t>
  </si>
  <si>
    <r>
      <rPr>
        <b/>
        <sz val="12"/>
        <color theme="1"/>
        <rFont val="宋体"/>
        <charset val="134"/>
      </rPr>
      <t>项</t>
    </r>
    <r>
      <rPr>
        <b/>
        <sz val="12"/>
        <color indexed="8"/>
        <rFont val="Times New Roman"/>
        <charset val="0"/>
      </rPr>
      <t xml:space="preserve">  </t>
    </r>
    <r>
      <rPr>
        <b/>
        <sz val="12"/>
        <color theme="1"/>
        <rFont val="宋体"/>
        <charset val="134"/>
      </rPr>
      <t>目</t>
    </r>
    <r>
      <rPr>
        <b/>
        <sz val="12"/>
        <color indexed="8"/>
        <rFont val="Times New Roman"/>
        <charset val="0"/>
      </rPr>
      <t xml:space="preserve">  </t>
    </r>
    <r>
      <rPr>
        <b/>
        <sz val="12"/>
        <color theme="1"/>
        <rFont val="宋体"/>
        <charset val="134"/>
      </rPr>
      <t>名</t>
    </r>
    <r>
      <rPr>
        <b/>
        <sz val="12"/>
        <color indexed="8"/>
        <rFont val="Times New Roman"/>
        <charset val="0"/>
      </rPr>
      <t xml:space="preserve">  </t>
    </r>
    <r>
      <rPr>
        <b/>
        <sz val="12"/>
        <color theme="1"/>
        <rFont val="宋体"/>
        <charset val="134"/>
      </rPr>
      <t>称</t>
    </r>
  </si>
  <si>
    <t>开复工时间</t>
  </si>
  <si>
    <t>存在问题</t>
  </si>
  <si>
    <t>建议</t>
  </si>
  <si>
    <t>宁夏330千伏及以上主网工程</t>
  </si>
  <si>
    <t xml:space="preserve">  续建  </t>
  </si>
  <si>
    <t>建设750千伏线路长度263公里、变电容量210万千伏安，包括750千伏妙岭输变电工程、330千伏江汉、塞上、青龙山输变电工程</t>
  </si>
  <si>
    <t>部分建成投运</t>
  </si>
  <si>
    <t>银川都市圈城乡西线供水工程★</t>
  </si>
  <si>
    <t>新建吴忠至中卫铁路项目▲</t>
  </si>
  <si>
    <t>新建银川至西安铁路宁夏段▲</t>
  </si>
  <si>
    <t>专项融资</t>
  </si>
  <si>
    <t>新建中卫至兰州铁路宁夏段▲</t>
  </si>
  <si>
    <t>新建包头至银川铁路宁夏段▲</t>
  </si>
  <si>
    <t>京藏高速石嘴山（蒙宁界）至中宁段改扩建工程▲</t>
  </si>
  <si>
    <t>乌海至玛沁公路青铜峡至中卫段▲</t>
  </si>
  <si>
    <t>银川至百色公路宁东至甜水堡(宁甘界）段▲</t>
  </si>
  <si>
    <t>S60西吉至会宁（宁甘界）高速公路▲</t>
  </si>
  <si>
    <t>S25泾源至华亭（宁甘界）公路泾河源至双疙瘩梁段▲</t>
  </si>
  <si>
    <t>石嘴山红崖子黄河公路大桥▲</t>
  </si>
  <si>
    <t>六盘山重点生态功能区降雨量400毫米以上区域造林绿化工程▲</t>
  </si>
  <si>
    <t>引黄灌区平原绿洲生态区绿网提升工程▲</t>
  </si>
  <si>
    <t>宁夏老年人服务中心服务能力提升工程▲</t>
  </si>
  <si>
    <t>自治区工人疗养院迁建项目▲</t>
  </si>
  <si>
    <t>宁夏美术馆▲</t>
  </si>
  <si>
    <t>特色小镇建设工程▲</t>
  </si>
</sst>
</file>

<file path=xl/styles.xml><?xml version="1.0" encoding="utf-8"?>
<styleSheet xmlns="http://schemas.openxmlformats.org/spreadsheetml/2006/main">
  <numFmts count="8">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_);[Red]\(0\)"/>
    <numFmt numFmtId="177" formatCode="0;[Red]0"/>
    <numFmt numFmtId="178" formatCode="0_ "/>
    <numFmt numFmtId="179" formatCode="0_);\(0\)"/>
  </numFmts>
  <fonts count="47">
    <font>
      <sz val="12"/>
      <name val="Times New Roman"/>
      <charset val="134"/>
    </font>
    <font>
      <sz val="11"/>
      <color theme="1"/>
      <name val="Times New Roman"/>
      <charset val="0"/>
    </font>
    <font>
      <sz val="12"/>
      <name val="Times New Roman"/>
      <charset val="0"/>
    </font>
    <font>
      <sz val="12"/>
      <name val="宋体"/>
      <charset val="134"/>
    </font>
    <font>
      <sz val="12"/>
      <color rgb="FFFF0000"/>
      <name val="Times New Roman"/>
      <charset val="0"/>
    </font>
    <font>
      <sz val="12"/>
      <color theme="1"/>
      <name val="宋体"/>
      <charset val="134"/>
    </font>
    <font>
      <sz val="24"/>
      <color theme="1"/>
      <name val="方正小标宋简体"/>
      <charset val="134"/>
    </font>
    <font>
      <sz val="11"/>
      <color theme="1"/>
      <name val="黑体"/>
      <charset val="134"/>
    </font>
    <font>
      <b/>
      <sz val="12"/>
      <color theme="1"/>
      <name val="宋体"/>
      <charset val="134"/>
    </font>
    <font>
      <b/>
      <sz val="12"/>
      <color theme="1"/>
      <name val="Times New Roman"/>
      <charset val="0"/>
    </font>
    <font>
      <sz val="12"/>
      <color theme="1"/>
      <name val="Times New Roman"/>
      <charset val="0"/>
    </font>
    <font>
      <sz val="12"/>
      <color theme="1"/>
      <name val="Times New Roman"/>
      <charset val="134"/>
    </font>
    <font>
      <b/>
      <sz val="12"/>
      <name val="Times New Roman"/>
      <charset val="0"/>
    </font>
    <font>
      <sz val="12"/>
      <color rgb="FF00B0F0"/>
      <name val="Times New Roman"/>
      <charset val="0"/>
    </font>
    <font>
      <b/>
      <sz val="12"/>
      <name val="Times New Roman"/>
      <charset val="134"/>
    </font>
    <font>
      <sz val="14"/>
      <color theme="1"/>
      <name val="黑体"/>
      <charset val="0"/>
    </font>
    <font>
      <sz val="14"/>
      <color theme="1"/>
      <name val="Times New Roman"/>
      <charset val="0"/>
    </font>
    <font>
      <b/>
      <sz val="12"/>
      <color theme="1"/>
      <name val="黑体"/>
      <charset val="134"/>
    </font>
    <font>
      <sz val="12"/>
      <color theme="1"/>
      <name val="宋体"/>
      <charset val="0"/>
    </font>
    <font>
      <b/>
      <sz val="12"/>
      <color theme="1"/>
      <name val="Times New Roman"/>
      <charset val="134"/>
    </font>
    <font>
      <sz val="12"/>
      <color theme="1"/>
      <name val="宋体"/>
      <charset val="134"/>
      <scheme val="minor"/>
    </font>
    <font>
      <sz val="11"/>
      <color theme="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A7D00"/>
      <name val="宋体"/>
      <charset val="0"/>
      <scheme val="minor"/>
    </font>
    <font>
      <sz val="10"/>
      <name val="Helv"/>
      <charset val="0"/>
    </font>
    <font>
      <b/>
      <sz val="15"/>
      <color theme="3"/>
      <name val="宋体"/>
      <charset val="134"/>
      <scheme val="minor"/>
    </font>
    <font>
      <sz val="11"/>
      <color rgb="FF006100"/>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
      <sz val="14"/>
      <name val="仿宋_GB2312"/>
      <charset val="134"/>
    </font>
    <font>
      <sz val="9"/>
      <name val="宋体"/>
      <charset val="134"/>
    </font>
    <font>
      <b/>
      <sz val="12"/>
      <color indexed="8"/>
      <name val="Times New Roman"/>
      <charset val="0"/>
    </font>
    <font>
      <sz val="9"/>
      <name val="Tahoma"/>
      <charset val="134"/>
    </font>
    <font>
      <b/>
      <sz val="9"/>
      <name val="Tahoma"/>
      <charset val="134"/>
    </font>
  </fonts>
  <fills count="36">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24">
    <border>
      <left/>
      <right/>
      <top/>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style="thin">
        <color auto="1"/>
      </bottom>
      <diagonal/>
    </border>
    <border>
      <left/>
      <right/>
      <top style="thin">
        <color auto="1"/>
      </top>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60">
    <xf numFmtId="0" fontId="0" fillId="0" borderId="0"/>
    <xf numFmtId="42" fontId="25" fillId="0" borderId="0" applyFont="0" applyFill="0" applyBorder="0" applyAlignment="0" applyProtection="0">
      <alignment vertical="center"/>
    </xf>
    <xf numFmtId="0" fontId="26" fillId="20" borderId="0" applyNumberFormat="0" applyBorder="0" applyAlignment="0" applyProtection="0">
      <alignment vertical="center"/>
    </xf>
    <xf numFmtId="0" fontId="38" fillId="26" borderId="18"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26" fillId="10" borderId="0" applyNumberFormat="0" applyBorder="0" applyAlignment="0" applyProtection="0">
      <alignment vertical="center"/>
    </xf>
    <xf numFmtId="0" fontId="28" fillId="11" borderId="0" applyNumberFormat="0" applyBorder="0" applyAlignment="0" applyProtection="0">
      <alignment vertical="center"/>
    </xf>
    <xf numFmtId="43" fontId="25" fillId="0" borderId="0" applyFont="0" applyFill="0" applyBorder="0" applyAlignment="0" applyProtection="0">
      <alignment vertical="center"/>
    </xf>
    <xf numFmtId="0" fontId="21" fillId="25" borderId="0" applyNumberFormat="0" applyBorder="0" applyAlignment="0" applyProtection="0">
      <alignment vertical="center"/>
    </xf>
    <xf numFmtId="0" fontId="34" fillId="0" borderId="0" applyNumberFormat="0" applyFill="0" applyBorder="0" applyAlignment="0" applyProtection="0">
      <alignment vertical="center"/>
    </xf>
    <xf numFmtId="9" fontId="25" fillId="0" borderId="0" applyFont="0" applyFill="0" applyBorder="0" applyAlignment="0" applyProtection="0">
      <alignment vertical="center"/>
    </xf>
    <xf numFmtId="0" fontId="3" fillId="0" borderId="0"/>
    <xf numFmtId="0" fontId="37" fillId="0" borderId="0" applyNumberFormat="0" applyFill="0" applyBorder="0" applyAlignment="0" applyProtection="0">
      <alignment vertical="center"/>
    </xf>
    <xf numFmtId="0" fontId="25" fillId="17" borderId="19" applyNumberFormat="0" applyFont="0" applyAlignment="0" applyProtection="0">
      <alignment vertical="center"/>
    </xf>
    <xf numFmtId="0" fontId="21" fillId="6" borderId="0" applyNumberFormat="0" applyBorder="0" applyAlignment="0" applyProtection="0">
      <alignment vertical="center"/>
    </xf>
    <xf numFmtId="0" fontId="2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1" fillId="0" borderId="17" applyNumberFormat="0" applyFill="0" applyAlignment="0" applyProtection="0">
      <alignment vertical="center"/>
    </xf>
    <xf numFmtId="0" fontId="23" fillId="0" borderId="17" applyNumberFormat="0" applyFill="0" applyAlignment="0" applyProtection="0">
      <alignment vertical="center"/>
    </xf>
    <xf numFmtId="0" fontId="21" fillId="24" borderId="0" applyNumberFormat="0" applyBorder="0" applyAlignment="0" applyProtection="0">
      <alignment vertical="center"/>
    </xf>
    <xf numFmtId="0" fontId="27" fillId="0" borderId="20" applyNumberFormat="0" applyFill="0" applyAlignment="0" applyProtection="0">
      <alignment vertical="center"/>
    </xf>
    <xf numFmtId="0" fontId="30" fillId="0" borderId="0" applyProtection="0"/>
    <xf numFmtId="0" fontId="21" fillId="23" borderId="0" applyNumberFormat="0" applyBorder="0" applyAlignment="0" applyProtection="0">
      <alignment vertical="center"/>
    </xf>
    <xf numFmtId="0" fontId="39" fillId="16" borderId="21" applyNumberFormat="0" applyAlignment="0" applyProtection="0">
      <alignment vertical="center"/>
    </xf>
    <xf numFmtId="0" fontId="29" fillId="16" borderId="18" applyNumberFormat="0" applyAlignment="0" applyProtection="0">
      <alignment vertical="center"/>
    </xf>
    <xf numFmtId="0" fontId="40" fillId="33" borderId="22" applyNumberFormat="0" applyAlignment="0" applyProtection="0">
      <alignment vertical="center"/>
    </xf>
    <xf numFmtId="0" fontId="26" fillId="19" borderId="0" applyNumberFormat="0" applyBorder="0" applyAlignment="0" applyProtection="0">
      <alignment vertical="center"/>
    </xf>
    <xf numFmtId="0" fontId="21" fillId="30" borderId="0" applyNumberFormat="0" applyBorder="0" applyAlignment="0" applyProtection="0">
      <alignment vertical="center"/>
    </xf>
    <xf numFmtId="0" fontId="22" fillId="0" borderId="16" applyNumberFormat="0" applyFill="0" applyAlignment="0" applyProtection="0">
      <alignment vertical="center"/>
    </xf>
    <xf numFmtId="0" fontId="41" fillId="0" borderId="23" applyNumberFormat="0" applyFill="0" applyAlignment="0" applyProtection="0">
      <alignment vertical="center"/>
    </xf>
    <xf numFmtId="0" fontId="32" fillId="18" borderId="0" applyNumberFormat="0" applyBorder="0" applyAlignment="0" applyProtection="0">
      <alignment vertical="center"/>
    </xf>
    <xf numFmtId="0" fontId="35" fillId="22" borderId="0" applyNumberFormat="0" applyBorder="0" applyAlignment="0" applyProtection="0">
      <alignment vertical="center"/>
    </xf>
    <xf numFmtId="0" fontId="26" fillId="15" borderId="0" applyNumberFormat="0" applyBorder="0" applyAlignment="0" applyProtection="0">
      <alignment vertical="center"/>
    </xf>
    <xf numFmtId="0" fontId="21" fillId="29" borderId="0" applyNumberFormat="0" applyBorder="0" applyAlignment="0" applyProtection="0">
      <alignment vertical="center"/>
    </xf>
    <xf numFmtId="0" fontId="26" fillId="14" borderId="0" applyNumberFormat="0" applyBorder="0" applyAlignment="0" applyProtection="0">
      <alignment vertical="center"/>
    </xf>
    <xf numFmtId="0" fontId="26" fillId="9" borderId="0" applyNumberFormat="0" applyBorder="0" applyAlignment="0" applyProtection="0">
      <alignment vertical="center"/>
    </xf>
    <xf numFmtId="0" fontId="26" fillId="13" borderId="0" applyNumberFormat="0" applyBorder="0" applyAlignment="0" applyProtection="0">
      <alignment vertical="center"/>
    </xf>
    <xf numFmtId="0" fontId="26" fillId="32" borderId="0" applyNumberFormat="0" applyBorder="0" applyAlignment="0" applyProtection="0">
      <alignment vertical="center"/>
    </xf>
    <xf numFmtId="0" fontId="21" fillId="35" borderId="0" applyNumberFormat="0" applyBorder="0" applyAlignment="0" applyProtection="0">
      <alignment vertical="center"/>
    </xf>
    <xf numFmtId="0" fontId="21" fillId="28" borderId="0" applyNumberFormat="0" applyBorder="0" applyAlignment="0" applyProtection="0">
      <alignment vertical="center"/>
    </xf>
    <xf numFmtId="0" fontId="26" fillId="12" borderId="0" applyNumberFormat="0" applyBorder="0" applyAlignment="0" applyProtection="0">
      <alignment vertical="center"/>
    </xf>
    <xf numFmtId="0" fontId="26" fillId="8" borderId="0" applyNumberFormat="0" applyBorder="0" applyAlignment="0" applyProtection="0">
      <alignment vertical="center"/>
    </xf>
    <xf numFmtId="0" fontId="30" fillId="0" borderId="0"/>
    <xf numFmtId="0" fontId="21" fillId="27" borderId="0" applyNumberFormat="0" applyBorder="0" applyAlignment="0" applyProtection="0">
      <alignment vertical="center"/>
    </xf>
    <xf numFmtId="0" fontId="26" fillId="31" borderId="0" applyNumberFormat="0" applyBorder="0" applyAlignment="0" applyProtection="0">
      <alignment vertical="center"/>
    </xf>
    <xf numFmtId="0" fontId="3" fillId="0" borderId="0">
      <alignment vertical="center"/>
    </xf>
    <xf numFmtId="0" fontId="3" fillId="0" borderId="0"/>
    <xf numFmtId="0" fontId="21" fillId="5" borderId="0" applyNumberFormat="0" applyBorder="0" applyAlignment="0" applyProtection="0">
      <alignment vertical="center"/>
    </xf>
    <xf numFmtId="0" fontId="21" fillId="34" borderId="0" applyNumberFormat="0" applyBorder="0" applyAlignment="0" applyProtection="0">
      <alignment vertical="center"/>
    </xf>
    <xf numFmtId="0" fontId="26" fillId="7" borderId="0" applyNumberFormat="0" applyBorder="0" applyAlignment="0" applyProtection="0">
      <alignment vertical="center"/>
    </xf>
    <xf numFmtId="0" fontId="21" fillId="21" borderId="0" applyNumberFormat="0" applyBorder="0" applyAlignment="0" applyProtection="0">
      <alignment vertical="center"/>
    </xf>
    <xf numFmtId="0" fontId="25" fillId="0" borderId="0">
      <alignment vertical="center"/>
    </xf>
    <xf numFmtId="0" fontId="42" fillId="0" borderId="0"/>
    <xf numFmtId="0" fontId="30" fillId="0" borderId="0" applyProtection="0"/>
    <xf numFmtId="0" fontId="43" fillId="0" borderId="0" applyProtection="0">
      <alignment vertical="center"/>
    </xf>
    <xf numFmtId="0" fontId="3" fillId="0" borderId="0"/>
    <xf numFmtId="0" fontId="3" fillId="0" borderId="0">
      <alignment vertical="center"/>
    </xf>
  </cellStyleXfs>
  <cellXfs count="643">
    <xf numFmtId="0" fontId="0" fillId="0" borderId="0" xfId="0"/>
    <xf numFmtId="0" fontId="1" fillId="0" borderId="0" xfId="0" applyFont="1" applyFill="1" applyBorder="1" applyAlignment="1" applyProtection="1">
      <protection locked="0"/>
    </xf>
    <xf numFmtId="0" fontId="2" fillId="0" borderId="0" xfId="0" applyFont="1" applyFill="1" applyBorder="1" applyAlignment="1" applyProtection="1">
      <protection locked="0"/>
    </xf>
    <xf numFmtId="0" fontId="3" fillId="0" borderId="0" xfId="0" applyFont="1" applyFill="1" applyBorder="1" applyAlignment="1" applyProtection="1">
      <alignment vertical="center" wrapText="1"/>
      <protection locked="0"/>
    </xf>
    <xf numFmtId="0" fontId="2" fillId="0" borderId="0" xfId="0"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0" fontId="2" fillId="2" borderId="0" xfId="0" applyFont="1" applyFill="1" applyBorder="1" applyAlignment="1" applyProtection="1">
      <alignment vertical="center"/>
      <protection locked="0"/>
    </xf>
    <xf numFmtId="178" fontId="2" fillId="2" borderId="0" xfId="0" applyNumberFormat="1" applyFont="1" applyFill="1" applyBorder="1" applyAlignment="1" applyProtection="1">
      <alignment horizontal="center" vertical="center"/>
      <protection locked="0"/>
    </xf>
    <xf numFmtId="0" fontId="2" fillId="2" borderId="0" xfId="0" applyNumberFormat="1" applyFont="1" applyFill="1" applyBorder="1" applyAlignment="1" applyProtection="1">
      <alignment vertical="center"/>
      <protection locked="0"/>
    </xf>
    <xf numFmtId="0" fontId="2" fillId="0" borderId="0" xfId="0" applyNumberFormat="1" applyFont="1" applyFill="1" applyBorder="1" applyAlignment="1" applyProtection="1">
      <alignment vertical="center"/>
      <protection locked="0"/>
    </xf>
    <xf numFmtId="0" fontId="4" fillId="3" borderId="0" xfId="0" applyFont="1" applyFill="1" applyBorder="1" applyAlignment="1" applyProtection="1">
      <alignment vertical="center"/>
      <protection locked="0"/>
    </xf>
    <xf numFmtId="0" fontId="0" fillId="0" borderId="0" xfId="0" applyFont="1" applyFill="1" applyBorder="1" applyAlignment="1" applyProtection="1">
      <alignment vertical="center"/>
      <protection locked="0"/>
    </xf>
    <xf numFmtId="0" fontId="0" fillId="3" borderId="0" xfId="0" applyFont="1" applyFill="1" applyBorder="1" applyAlignment="1" applyProtection="1">
      <alignment vertical="center"/>
      <protection locked="0"/>
    </xf>
    <xf numFmtId="178" fontId="2" fillId="0" borderId="0" xfId="0" applyNumberFormat="1" applyFont="1" applyFill="1" applyBorder="1" applyAlignment="1" applyProtection="1">
      <alignment vertical="center"/>
      <protection locked="0"/>
    </xf>
    <xf numFmtId="0" fontId="1" fillId="0" borderId="0" xfId="0" applyFont="1" applyFill="1" applyBorder="1" applyAlignment="1" applyProtection="1">
      <alignment horizontal="right"/>
      <protection locked="0"/>
    </xf>
    <xf numFmtId="0" fontId="1" fillId="0" borderId="0" xfId="0" applyFont="1" applyFill="1" applyBorder="1" applyAlignment="1" applyProtection="1">
      <alignment horizontal="left"/>
      <protection locked="0"/>
    </xf>
    <xf numFmtId="0" fontId="1" fillId="0" borderId="0" xfId="0" applyFont="1" applyFill="1" applyBorder="1" applyAlignment="1" applyProtection="1">
      <alignment horizontal="center"/>
      <protection locked="0"/>
    </xf>
    <xf numFmtId="0" fontId="1" fillId="0" borderId="0" xfId="0" applyFont="1" applyFill="1" applyBorder="1" applyAlignment="1" applyProtection="1">
      <alignment horizontal="center" vertical="center"/>
      <protection locked="0"/>
    </xf>
    <xf numFmtId="178" fontId="1" fillId="0" borderId="0" xfId="0" applyNumberFormat="1" applyFont="1" applyFill="1" applyBorder="1" applyAlignment="1" applyProtection="1">
      <alignment horizontal="right" vertical="center"/>
      <protection locked="0"/>
    </xf>
    <xf numFmtId="178" fontId="1" fillId="0" borderId="0" xfId="0" applyNumberFormat="1" applyFont="1" applyFill="1" applyBorder="1" applyAlignment="1" applyProtection="1">
      <alignment horizontal="right" vertical="top"/>
      <protection locked="0"/>
    </xf>
    <xf numFmtId="0" fontId="1" fillId="0" borderId="0" xfId="0" applyFont="1" applyFill="1" applyBorder="1" applyAlignment="1" applyProtection="1">
      <alignment horizontal="left" vertical="center" wrapText="1"/>
      <protection locked="0"/>
    </xf>
    <xf numFmtId="0" fontId="5" fillId="0" borderId="0" xfId="0" applyFont="1" applyFill="1" applyBorder="1" applyAlignment="1">
      <alignment vertical="center"/>
    </xf>
    <xf numFmtId="0" fontId="6" fillId="0" borderId="0" xfId="0" applyNumberFormat="1" applyFont="1" applyFill="1" applyBorder="1" applyAlignment="1" applyProtection="1">
      <alignment horizontal="center" vertical="center"/>
      <protection locked="0"/>
    </xf>
    <xf numFmtId="0" fontId="7" fillId="0" borderId="1" xfId="0" applyNumberFormat="1" applyFont="1" applyFill="1" applyBorder="1" applyAlignment="1" applyProtection="1">
      <alignment horizontal="left" vertical="center"/>
      <protection locked="0"/>
    </xf>
    <xf numFmtId="0" fontId="1" fillId="0" borderId="1" xfId="0" applyNumberFormat="1" applyFont="1" applyFill="1" applyBorder="1" applyAlignment="1" applyProtection="1">
      <alignment horizontal="left" vertical="center"/>
      <protection locked="0"/>
    </xf>
    <xf numFmtId="0" fontId="1" fillId="0" borderId="1" xfId="0" applyNumberFormat="1" applyFont="1" applyFill="1" applyBorder="1" applyAlignment="1" applyProtection="1">
      <alignment horizontal="center" vertical="center"/>
      <protection locked="0"/>
    </xf>
    <xf numFmtId="0" fontId="8" fillId="0" borderId="2" xfId="0" applyNumberFormat="1" applyFont="1" applyFill="1" applyBorder="1" applyAlignment="1" applyProtection="1">
      <alignment horizontal="center" vertical="center"/>
      <protection locked="0"/>
    </xf>
    <xf numFmtId="0" fontId="9" fillId="0" borderId="3" xfId="0" applyNumberFormat="1" applyFont="1" applyFill="1" applyBorder="1" applyAlignment="1" applyProtection="1">
      <alignment horizontal="left" vertical="center"/>
      <protection locked="0"/>
    </xf>
    <xf numFmtId="0" fontId="8" fillId="0" borderId="3" xfId="0" applyFont="1" applyFill="1" applyBorder="1" applyAlignment="1" applyProtection="1">
      <alignment horizontal="center" vertical="center" wrapText="1"/>
      <protection locked="0"/>
    </xf>
    <xf numFmtId="177" fontId="8" fillId="0" borderId="3" xfId="0" applyNumberFormat="1" applyFont="1" applyFill="1" applyBorder="1" applyAlignment="1" applyProtection="1">
      <alignment horizontal="center" vertical="center" wrapText="1"/>
      <protection locked="0"/>
    </xf>
    <xf numFmtId="178" fontId="8" fillId="0" borderId="3" xfId="0" applyNumberFormat="1" applyFont="1" applyFill="1" applyBorder="1" applyAlignment="1" applyProtection="1">
      <alignment horizontal="center" vertical="center" wrapText="1"/>
      <protection locked="0"/>
    </xf>
    <xf numFmtId="0" fontId="9" fillId="0" borderId="2" xfId="0" applyNumberFormat="1"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wrapText="1"/>
      <protection locked="0"/>
    </xf>
    <xf numFmtId="178" fontId="9" fillId="0" borderId="3" xfId="0" applyNumberFormat="1" applyFont="1" applyFill="1" applyBorder="1" applyAlignment="1" applyProtection="1">
      <alignment horizontal="center" vertical="center" wrapText="1"/>
      <protection locked="0"/>
    </xf>
    <xf numFmtId="0" fontId="10" fillId="0" borderId="4" xfId="0" applyNumberFormat="1" applyFont="1" applyFill="1" applyBorder="1" applyAlignment="1" applyProtection="1">
      <alignment horizontal="center" vertical="top"/>
      <protection locked="0"/>
    </xf>
    <xf numFmtId="178" fontId="5" fillId="0" borderId="5" xfId="0" applyNumberFormat="1" applyFont="1" applyFill="1" applyBorder="1" applyAlignment="1" applyProtection="1">
      <alignment horizontal="left" vertical="top"/>
      <protection locked="0"/>
    </xf>
    <xf numFmtId="178" fontId="5" fillId="0" borderId="5" xfId="0" applyNumberFormat="1" applyFont="1" applyFill="1" applyBorder="1" applyAlignment="1" applyProtection="1">
      <alignment horizontal="center" vertical="top"/>
      <protection locked="0"/>
    </xf>
    <xf numFmtId="178" fontId="5" fillId="0" borderId="5" xfId="0" applyNumberFormat="1" applyFont="1" applyFill="1" applyBorder="1" applyAlignment="1" applyProtection="1">
      <alignment horizontal="left" vertical="top" wrapText="1"/>
      <protection locked="0"/>
    </xf>
    <xf numFmtId="178" fontId="10" fillId="0" borderId="5" xfId="0" applyNumberFormat="1" applyFont="1" applyFill="1" applyBorder="1" applyAlignment="1" applyProtection="1">
      <alignment horizontal="center" vertical="top"/>
      <protection locked="0"/>
    </xf>
    <xf numFmtId="0" fontId="5" fillId="0" borderId="5" xfId="0" applyNumberFormat="1" applyFont="1" applyFill="1" applyBorder="1" applyAlignment="1" applyProtection="1">
      <alignment horizontal="center" vertical="top" wrapText="1"/>
      <protection locked="0"/>
    </xf>
    <xf numFmtId="178" fontId="10" fillId="0" borderId="5" xfId="0" applyNumberFormat="1" applyFont="1" applyFill="1" applyBorder="1" applyAlignment="1" applyProtection="1">
      <alignment horizontal="right" vertical="top"/>
      <protection locked="0"/>
    </xf>
    <xf numFmtId="0" fontId="10" fillId="0" borderId="6" xfId="0" applyNumberFormat="1" applyFont="1" applyFill="1" applyBorder="1" applyAlignment="1" applyProtection="1">
      <alignment horizontal="center" vertical="top"/>
      <protection locked="0"/>
    </xf>
    <xf numFmtId="178" fontId="5" fillId="0" borderId="7" xfId="0" applyNumberFormat="1" applyFont="1" applyFill="1" applyBorder="1" applyAlignment="1" applyProtection="1">
      <alignment horizontal="left" vertical="top"/>
      <protection locked="0"/>
    </xf>
    <xf numFmtId="178" fontId="5" fillId="0" borderId="7" xfId="0" applyNumberFormat="1" applyFont="1" applyFill="1" applyBorder="1" applyAlignment="1" applyProtection="1">
      <alignment horizontal="center" vertical="top"/>
      <protection locked="0"/>
    </xf>
    <xf numFmtId="178" fontId="5" fillId="0" borderId="7" xfId="0" applyNumberFormat="1" applyFont="1" applyFill="1" applyBorder="1" applyAlignment="1" applyProtection="1">
      <alignment horizontal="left" vertical="top" wrapText="1"/>
      <protection locked="0"/>
    </xf>
    <xf numFmtId="178" fontId="10" fillId="0" borderId="7" xfId="0" applyNumberFormat="1" applyFont="1" applyFill="1" applyBorder="1" applyAlignment="1" applyProtection="1">
      <alignment horizontal="center" vertical="top"/>
      <protection locked="0"/>
    </xf>
    <xf numFmtId="0" fontId="5" fillId="0" borderId="7" xfId="0" applyNumberFormat="1" applyFont="1" applyFill="1" applyBorder="1" applyAlignment="1" applyProtection="1">
      <alignment horizontal="center" vertical="top" wrapText="1"/>
      <protection locked="0"/>
    </xf>
    <xf numFmtId="178" fontId="10" fillId="0" borderId="7" xfId="0" applyNumberFormat="1" applyFont="1" applyFill="1" applyBorder="1" applyAlignment="1" applyProtection="1">
      <alignment horizontal="right" vertical="top"/>
      <protection locked="0"/>
    </xf>
    <xf numFmtId="178" fontId="10" fillId="0" borderId="8" xfId="0" applyNumberFormat="1" applyFont="1" applyFill="1" applyBorder="1" applyAlignment="1" applyProtection="1">
      <alignment horizontal="center" vertical="top"/>
      <protection locked="0"/>
    </xf>
    <xf numFmtId="0" fontId="5" fillId="0" borderId="8" xfId="0" applyNumberFormat="1" applyFont="1" applyFill="1" applyBorder="1" applyAlignment="1" applyProtection="1">
      <alignment horizontal="center" vertical="top" wrapText="1"/>
      <protection locked="0"/>
    </xf>
    <xf numFmtId="178" fontId="10" fillId="0" borderId="8" xfId="0" applyNumberFormat="1" applyFont="1" applyFill="1" applyBorder="1" applyAlignment="1" applyProtection="1">
      <alignment horizontal="right" vertical="top"/>
      <protection locked="0"/>
    </xf>
    <xf numFmtId="178" fontId="10" fillId="0" borderId="9" xfId="0" applyNumberFormat="1" applyFont="1" applyFill="1" applyBorder="1" applyAlignment="1" applyProtection="1">
      <alignment horizontal="right" vertical="top"/>
      <protection locked="0"/>
    </xf>
    <xf numFmtId="0" fontId="10" fillId="0" borderId="10" xfId="0" applyNumberFormat="1" applyFont="1" applyFill="1" applyBorder="1" applyAlignment="1" applyProtection="1">
      <alignment horizontal="center" vertical="top"/>
      <protection locked="0"/>
    </xf>
    <xf numFmtId="0" fontId="5" fillId="0" borderId="2" xfId="0" applyFont="1" applyFill="1" applyBorder="1" applyAlignment="1" applyProtection="1">
      <alignment horizontal="center" vertical="top" wrapText="1"/>
      <protection locked="0"/>
    </xf>
    <xf numFmtId="178" fontId="5" fillId="0" borderId="3" xfId="0" applyNumberFormat="1" applyFont="1" applyFill="1" applyBorder="1" applyAlignment="1" applyProtection="1">
      <alignment horizontal="left" vertical="top" wrapText="1"/>
      <protection locked="0"/>
    </xf>
    <xf numFmtId="178" fontId="5" fillId="0" borderId="3" xfId="0" applyNumberFormat="1" applyFont="1" applyFill="1" applyBorder="1" applyAlignment="1" applyProtection="1">
      <alignment horizontal="center" vertical="top" wrapText="1"/>
      <protection locked="0"/>
    </xf>
    <xf numFmtId="177" fontId="5" fillId="0" borderId="3" xfId="0" applyNumberFormat="1" applyFont="1" applyFill="1" applyBorder="1" applyAlignment="1" applyProtection="1">
      <alignment horizontal="center" vertical="top" wrapText="1"/>
      <protection locked="0"/>
    </xf>
    <xf numFmtId="178" fontId="5" fillId="0" borderId="5" xfId="0" applyNumberFormat="1" applyFont="1" applyFill="1" applyBorder="1" applyAlignment="1" applyProtection="1">
      <alignment horizontal="center" vertical="top" wrapText="1"/>
      <protection locked="0"/>
    </xf>
    <xf numFmtId="178" fontId="10" fillId="0" borderId="5" xfId="0" applyNumberFormat="1" applyFont="1" applyFill="1" applyBorder="1" applyAlignment="1" applyProtection="1">
      <alignment horizontal="right" vertical="top" wrapText="1"/>
      <protection locked="0"/>
    </xf>
    <xf numFmtId="178" fontId="5" fillId="0" borderId="5" xfId="0" applyNumberFormat="1" applyFont="1" applyFill="1" applyBorder="1" applyAlignment="1" applyProtection="1">
      <alignment horizontal="right" vertical="top" wrapText="1"/>
      <protection locked="0"/>
    </xf>
    <xf numFmtId="178" fontId="5" fillId="0" borderId="8" xfId="0" applyNumberFormat="1" applyFont="1" applyFill="1" applyBorder="1" applyAlignment="1" applyProtection="1">
      <alignment horizontal="center" vertical="top" wrapText="1"/>
      <protection locked="0"/>
    </xf>
    <xf numFmtId="178" fontId="10" fillId="0" borderId="8" xfId="0" applyNumberFormat="1" applyFont="1" applyFill="1" applyBorder="1" applyAlignment="1" applyProtection="1">
      <alignment horizontal="right" vertical="top" wrapText="1"/>
      <protection locked="0"/>
    </xf>
    <xf numFmtId="178" fontId="5" fillId="0" borderId="8" xfId="0" applyNumberFormat="1" applyFont="1" applyFill="1" applyBorder="1" applyAlignment="1" applyProtection="1">
      <alignment horizontal="right" vertical="top" wrapText="1"/>
      <protection locked="0"/>
    </xf>
    <xf numFmtId="178" fontId="5" fillId="0" borderId="7" xfId="0" applyNumberFormat="1" applyFont="1" applyFill="1" applyBorder="1" applyAlignment="1" applyProtection="1">
      <alignment horizontal="center" vertical="top" wrapText="1"/>
      <protection locked="0"/>
    </xf>
    <xf numFmtId="178" fontId="10" fillId="0" borderId="7" xfId="0" applyNumberFormat="1" applyFont="1" applyFill="1" applyBorder="1" applyAlignment="1" applyProtection="1">
      <alignment horizontal="right" vertical="top" wrapText="1"/>
      <protection locked="0"/>
    </xf>
    <xf numFmtId="178" fontId="5" fillId="0" borderId="7" xfId="0" applyNumberFormat="1" applyFont="1" applyFill="1" applyBorder="1" applyAlignment="1" applyProtection="1">
      <alignment horizontal="right" vertical="top" wrapText="1"/>
      <protection locked="0"/>
    </xf>
    <xf numFmtId="0" fontId="10" fillId="0" borderId="2" xfId="0" applyFont="1" applyFill="1" applyBorder="1" applyAlignment="1" applyProtection="1">
      <alignment horizontal="center" vertical="top"/>
      <protection locked="0"/>
    </xf>
    <xf numFmtId="0" fontId="5" fillId="0" borderId="3" xfId="0" applyFont="1" applyFill="1" applyBorder="1" applyAlignment="1">
      <alignment horizontal="left" vertical="top" wrapText="1"/>
    </xf>
    <xf numFmtId="0" fontId="5" fillId="0" borderId="3" xfId="0" applyFont="1" applyFill="1" applyBorder="1" applyAlignment="1">
      <alignment horizontal="center" vertical="top" wrapText="1"/>
    </xf>
    <xf numFmtId="0" fontId="10" fillId="0" borderId="3" xfId="0" applyFont="1" applyFill="1" applyBorder="1" applyAlignment="1">
      <alignment horizontal="center" vertical="top" wrapText="1"/>
    </xf>
    <xf numFmtId="0" fontId="5" fillId="0" borderId="5" xfId="0" applyNumberFormat="1" applyFont="1" applyFill="1" applyBorder="1" applyAlignment="1">
      <alignment horizontal="left" vertical="top" wrapText="1"/>
    </xf>
    <xf numFmtId="0" fontId="10" fillId="0" borderId="5" xfId="0" applyFont="1" applyFill="1" applyBorder="1" applyAlignment="1">
      <alignment horizontal="right" vertical="top" wrapText="1"/>
    </xf>
    <xf numFmtId="0" fontId="10" fillId="0" borderId="5" xfId="0" applyNumberFormat="1" applyFont="1" applyFill="1" applyBorder="1" applyAlignment="1">
      <alignment horizontal="right" vertical="top"/>
    </xf>
    <xf numFmtId="0" fontId="10" fillId="0" borderId="2" xfId="0" applyFont="1" applyFill="1" applyBorder="1" applyAlignment="1" applyProtection="1">
      <alignment horizontal="right" vertical="top"/>
      <protection locked="0"/>
    </xf>
    <xf numFmtId="0" fontId="5" fillId="0" borderId="7" xfId="0" applyNumberFormat="1" applyFont="1" applyFill="1" applyBorder="1" applyAlignment="1">
      <alignment horizontal="center" vertical="top" wrapText="1"/>
    </xf>
    <xf numFmtId="0" fontId="10" fillId="0" borderId="7" xfId="0" applyFont="1" applyFill="1" applyBorder="1" applyAlignment="1">
      <alignment horizontal="right" vertical="top"/>
    </xf>
    <xf numFmtId="0" fontId="10" fillId="0" borderId="7" xfId="0" applyNumberFormat="1" applyFont="1" applyFill="1" applyBorder="1" applyAlignment="1">
      <alignment horizontal="right" vertical="top"/>
    </xf>
    <xf numFmtId="0" fontId="10" fillId="0" borderId="4" xfId="0" applyFont="1" applyFill="1" applyBorder="1" applyAlignment="1" applyProtection="1">
      <alignment horizontal="center" vertical="top"/>
      <protection locked="0"/>
    </xf>
    <xf numFmtId="0" fontId="5" fillId="0" borderId="5" xfId="0" applyFont="1" applyFill="1" applyBorder="1" applyAlignment="1">
      <alignment horizontal="left" vertical="top" wrapText="1"/>
    </xf>
    <xf numFmtId="0" fontId="5" fillId="0" borderId="5" xfId="0" applyFont="1" applyFill="1" applyBorder="1" applyAlignment="1">
      <alignment horizontal="center" vertical="top" wrapText="1"/>
    </xf>
    <xf numFmtId="0" fontId="10" fillId="0" borderId="5" xfId="0" applyFont="1" applyFill="1" applyBorder="1" applyAlignment="1">
      <alignment horizontal="center" vertical="top" wrapText="1"/>
    </xf>
    <xf numFmtId="0" fontId="10" fillId="0" borderId="6" xfId="0" applyFont="1" applyFill="1" applyBorder="1" applyAlignment="1" applyProtection="1">
      <alignment horizontal="center" vertical="top"/>
      <protection locked="0"/>
    </xf>
    <xf numFmtId="0" fontId="5" fillId="0" borderId="8" xfId="0" applyFont="1" applyFill="1" applyBorder="1" applyAlignment="1">
      <alignment horizontal="left" vertical="top" wrapText="1"/>
    </xf>
    <xf numFmtId="0" fontId="5" fillId="0" borderId="8" xfId="0" applyFont="1" applyFill="1" applyBorder="1" applyAlignment="1">
      <alignment horizontal="center" vertical="top" wrapText="1"/>
    </xf>
    <xf numFmtId="0" fontId="10" fillId="0" borderId="8" xfId="0" applyFont="1" applyFill="1" applyBorder="1" applyAlignment="1">
      <alignment horizontal="center" vertical="top" wrapText="1"/>
    </xf>
    <xf numFmtId="0" fontId="5" fillId="0" borderId="8" xfId="0" applyNumberFormat="1" applyFont="1" applyFill="1" applyBorder="1" applyAlignment="1">
      <alignment horizontal="center" vertical="top" wrapText="1"/>
    </xf>
    <xf numFmtId="0" fontId="10" fillId="0" borderId="8" xfId="0" applyNumberFormat="1" applyFont="1" applyFill="1" applyBorder="1" applyAlignment="1">
      <alignment horizontal="right" vertical="top"/>
    </xf>
    <xf numFmtId="0" fontId="10" fillId="0" borderId="10" xfId="0" applyFont="1" applyFill="1" applyBorder="1" applyAlignment="1" applyProtection="1">
      <alignment horizontal="center" vertical="top"/>
      <protection locked="0"/>
    </xf>
    <xf numFmtId="0" fontId="5" fillId="0" borderId="7" xfId="0" applyFont="1" applyFill="1" applyBorder="1" applyAlignment="1">
      <alignment horizontal="left" vertical="top" wrapText="1"/>
    </xf>
    <xf numFmtId="0" fontId="5" fillId="0" borderId="7" xfId="0" applyFont="1" applyFill="1" applyBorder="1" applyAlignment="1">
      <alignment horizontal="center" vertical="top" wrapText="1"/>
    </xf>
    <xf numFmtId="0" fontId="10" fillId="0" borderId="7" xfId="0" applyFont="1" applyFill="1" applyBorder="1" applyAlignment="1">
      <alignment horizontal="center" vertical="top" wrapText="1"/>
    </xf>
    <xf numFmtId="177" fontId="10" fillId="0" borderId="3" xfId="0" applyNumberFormat="1" applyFont="1" applyFill="1" applyBorder="1" applyAlignment="1" applyProtection="1">
      <alignment horizontal="center" vertical="top" wrapText="1"/>
      <protection locked="0"/>
    </xf>
    <xf numFmtId="0" fontId="5" fillId="0" borderId="5" xfId="0" applyFont="1" applyFill="1" applyBorder="1" applyAlignment="1" applyProtection="1">
      <alignment horizontal="center" vertical="top" wrapText="1"/>
      <protection locked="0"/>
    </xf>
    <xf numFmtId="0" fontId="5" fillId="0" borderId="8" xfId="0" applyFont="1" applyFill="1" applyBorder="1" applyAlignment="1" applyProtection="1">
      <alignment horizontal="center" vertical="top" wrapText="1"/>
      <protection locked="0"/>
    </xf>
    <xf numFmtId="0" fontId="5" fillId="0" borderId="7" xfId="0" applyFont="1" applyFill="1" applyBorder="1" applyAlignment="1" applyProtection="1">
      <alignment horizontal="center" vertical="top" wrapText="1"/>
      <protection locked="0"/>
    </xf>
    <xf numFmtId="178" fontId="10" fillId="0" borderId="3" xfId="0" applyNumberFormat="1" applyFont="1" applyFill="1" applyBorder="1" applyAlignment="1" applyProtection="1">
      <alignment horizontal="center" vertical="top" wrapText="1"/>
      <protection locked="0"/>
    </xf>
    <xf numFmtId="178" fontId="10" fillId="0" borderId="3" xfId="0" applyNumberFormat="1" applyFont="1" applyFill="1" applyBorder="1" applyAlignment="1" applyProtection="1">
      <alignment horizontal="left" vertical="top" wrapText="1"/>
      <protection locked="0"/>
    </xf>
    <xf numFmtId="0" fontId="5" fillId="0" borderId="5" xfId="0" applyNumberFormat="1" applyFont="1" applyFill="1" applyBorder="1" applyAlignment="1" applyProtection="1">
      <alignment horizontal="left" vertical="top" wrapText="1"/>
      <protection locked="0"/>
    </xf>
    <xf numFmtId="0" fontId="10" fillId="0" borderId="5" xfId="0" applyNumberFormat="1" applyFont="1" applyFill="1" applyBorder="1" applyAlignment="1" applyProtection="1">
      <alignment horizontal="center" vertical="top" wrapText="1"/>
      <protection locked="0"/>
    </xf>
    <xf numFmtId="0" fontId="5" fillId="0" borderId="8" xfId="0" applyNumberFormat="1" applyFont="1" applyFill="1" applyBorder="1" applyAlignment="1" applyProtection="1">
      <alignment horizontal="left" vertical="top" wrapText="1"/>
      <protection locked="0"/>
    </xf>
    <xf numFmtId="0" fontId="10" fillId="0" borderId="8" xfId="0" applyNumberFormat="1" applyFont="1" applyFill="1" applyBorder="1" applyAlignment="1" applyProtection="1">
      <alignment horizontal="center" vertical="top" wrapText="1"/>
      <protection locked="0"/>
    </xf>
    <xf numFmtId="0" fontId="5" fillId="0" borderId="7" xfId="0" applyNumberFormat="1" applyFont="1" applyFill="1" applyBorder="1" applyAlignment="1" applyProtection="1">
      <alignment horizontal="left" vertical="top" wrapText="1"/>
      <protection locked="0"/>
    </xf>
    <xf numFmtId="0" fontId="10" fillId="0" borderId="7" xfId="0" applyNumberFormat="1" applyFont="1" applyFill="1" applyBorder="1" applyAlignment="1" applyProtection="1">
      <alignment horizontal="center" vertical="top" wrapText="1"/>
      <protection locked="0"/>
    </xf>
    <xf numFmtId="0" fontId="5" fillId="0" borderId="3" xfId="0" applyFont="1" applyFill="1" applyBorder="1" applyAlignment="1" applyProtection="1">
      <alignment horizontal="left" vertical="top" wrapText="1"/>
      <protection locked="0"/>
    </xf>
    <xf numFmtId="0" fontId="5" fillId="0" borderId="3" xfId="0" applyNumberFormat="1" applyFont="1" applyFill="1" applyBorder="1" applyAlignment="1" applyProtection="1">
      <alignment horizontal="center" vertical="top" wrapText="1"/>
      <protection locked="0"/>
    </xf>
    <xf numFmtId="0" fontId="5" fillId="0" borderId="3" xfId="0" applyNumberFormat="1" applyFont="1" applyFill="1" applyBorder="1" applyAlignment="1" applyProtection="1">
      <alignment horizontal="left" vertical="top" wrapText="1"/>
      <protection locked="0"/>
    </xf>
    <xf numFmtId="0" fontId="10" fillId="0" borderId="3" xfId="0" applyNumberFormat="1" applyFont="1" applyFill="1" applyBorder="1" applyAlignment="1" applyProtection="1">
      <alignment horizontal="center" vertical="top" wrapText="1"/>
      <protection locked="0"/>
    </xf>
    <xf numFmtId="0" fontId="10" fillId="0" borderId="2" xfId="0" applyFont="1" applyFill="1" applyBorder="1" applyAlignment="1" applyProtection="1">
      <alignment horizontal="left" vertical="top"/>
      <protection locked="0"/>
    </xf>
    <xf numFmtId="0" fontId="10" fillId="0" borderId="3" xfId="0" applyNumberFormat="1" applyFont="1" applyFill="1" applyBorder="1" applyAlignment="1" applyProtection="1">
      <alignment horizontal="left" vertical="top" wrapText="1"/>
      <protection locked="0"/>
    </xf>
    <xf numFmtId="178" fontId="10" fillId="0" borderId="8" xfId="0" applyNumberFormat="1" applyFont="1" applyFill="1" applyBorder="1" applyAlignment="1" applyProtection="1">
      <alignment horizontal="left" vertical="top" wrapText="1"/>
      <protection locked="0"/>
    </xf>
    <xf numFmtId="0" fontId="10" fillId="0" borderId="2" xfId="0" applyNumberFormat="1" applyFont="1" applyFill="1" applyBorder="1" applyAlignment="1" applyProtection="1">
      <alignment horizontal="center" vertical="top"/>
      <protection locked="0"/>
    </xf>
    <xf numFmtId="0" fontId="10" fillId="0" borderId="8" xfId="0" applyNumberFormat="1" applyFont="1" applyFill="1" applyBorder="1" applyAlignment="1" applyProtection="1">
      <alignment horizontal="right" vertical="top"/>
      <protection locked="0"/>
    </xf>
    <xf numFmtId="0" fontId="10" fillId="0" borderId="7" xfId="0" applyNumberFormat="1" applyFont="1" applyFill="1" applyBorder="1" applyAlignment="1" applyProtection="1">
      <alignment horizontal="right" vertical="top"/>
      <protection locked="0"/>
    </xf>
    <xf numFmtId="0" fontId="10" fillId="0" borderId="3" xfId="0" applyNumberFormat="1" applyFont="1" applyFill="1" applyBorder="1" applyAlignment="1" applyProtection="1">
      <alignment horizontal="center" vertical="top"/>
      <protection locked="0"/>
    </xf>
    <xf numFmtId="0" fontId="7" fillId="0" borderId="0" xfId="0" applyNumberFormat="1" applyFont="1" applyFill="1" applyBorder="1" applyAlignment="1" applyProtection="1">
      <alignment horizontal="right" vertical="center" wrapText="1"/>
      <protection locked="0"/>
    </xf>
    <xf numFmtId="0" fontId="9" fillId="0" borderId="3" xfId="0" applyFont="1" applyFill="1" applyBorder="1" applyAlignment="1" applyProtection="1">
      <alignment horizontal="left" vertical="center" wrapText="1"/>
      <protection locked="0"/>
    </xf>
    <xf numFmtId="0" fontId="8" fillId="0" borderId="11" xfId="0" applyNumberFormat="1" applyFont="1" applyFill="1" applyBorder="1" applyAlignment="1" applyProtection="1">
      <alignment horizontal="center" vertical="center" wrapText="1"/>
      <protection locked="0"/>
    </xf>
    <xf numFmtId="0" fontId="8" fillId="0" borderId="3" xfId="0" applyNumberFormat="1" applyFont="1" applyFill="1" applyBorder="1" applyAlignment="1" applyProtection="1">
      <alignment horizontal="center" vertical="center" wrapText="1"/>
      <protection locked="0"/>
    </xf>
    <xf numFmtId="0" fontId="10" fillId="0" borderId="0" xfId="0" applyFont="1" applyFill="1" applyBorder="1" applyAlignment="1" applyProtection="1">
      <protection locked="0"/>
    </xf>
    <xf numFmtId="0" fontId="9" fillId="0" borderId="11" xfId="0" applyNumberFormat="1" applyFont="1" applyFill="1" applyBorder="1" applyAlignment="1" applyProtection="1">
      <alignment horizontal="center" vertical="center" wrapText="1"/>
      <protection locked="0"/>
    </xf>
    <xf numFmtId="0" fontId="9" fillId="0" borderId="3" xfId="0" applyNumberFormat="1" applyFont="1" applyFill="1" applyBorder="1" applyAlignment="1" applyProtection="1">
      <alignment horizontal="center" vertical="center" wrapText="1"/>
      <protection locked="0"/>
    </xf>
    <xf numFmtId="0" fontId="5" fillId="0" borderId="5"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5" fillId="0" borderId="11" xfId="0" applyNumberFormat="1" applyFont="1" applyFill="1" applyBorder="1" applyAlignment="1" applyProtection="1">
      <alignment horizontal="left" vertical="top" wrapText="1"/>
      <protection locked="0"/>
    </xf>
    <xf numFmtId="0" fontId="5" fillId="0" borderId="3" xfId="0" applyFont="1" applyFill="1" applyBorder="1" applyAlignment="1" applyProtection="1">
      <alignment wrapText="1"/>
      <protection locked="0"/>
    </xf>
    <xf numFmtId="0" fontId="5" fillId="0" borderId="0" xfId="0" applyFont="1" applyFill="1" applyBorder="1" applyAlignment="1" applyProtection="1">
      <alignment wrapText="1"/>
      <protection locked="0"/>
    </xf>
    <xf numFmtId="0" fontId="5" fillId="0" borderId="11" xfId="0" applyFont="1" applyFill="1" applyBorder="1" applyAlignment="1">
      <alignment horizontal="left" vertical="top" wrapText="1"/>
    </xf>
    <xf numFmtId="0" fontId="10" fillId="0" borderId="3" xfId="0" applyFont="1" applyFill="1" applyBorder="1" applyAlignment="1" applyProtection="1">
      <alignment vertical="center"/>
      <protection locked="0"/>
    </xf>
    <xf numFmtId="0" fontId="10" fillId="0" borderId="0" xfId="0" applyFont="1" applyFill="1" applyBorder="1" applyAlignment="1" applyProtection="1">
      <alignment vertical="center"/>
      <protection locked="0"/>
    </xf>
    <xf numFmtId="0" fontId="5" fillId="0" borderId="12"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3" xfId="0" applyFont="1" applyFill="1" applyBorder="1" applyAlignment="1">
      <alignment horizontal="left" vertical="top" wrapText="1"/>
    </xf>
    <xf numFmtId="0" fontId="5" fillId="0" borderId="11" xfId="0" applyFont="1" applyFill="1" applyBorder="1" applyAlignment="1" applyProtection="1">
      <alignment horizontal="left" vertical="top" wrapText="1"/>
      <protection locked="0"/>
    </xf>
    <xf numFmtId="0" fontId="10" fillId="0" borderId="11" xfId="0" applyFont="1" applyFill="1" applyBorder="1" applyAlignment="1" applyProtection="1">
      <alignment horizontal="left" vertical="top" wrapText="1"/>
      <protection locked="0"/>
    </xf>
    <xf numFmtId="0" fontId="5" fillId="0" borderId="12" xfId="0" applyNumberFormat="1" applyFont="1" applyFill="1" applyBorder="1" applyAlignment="1" applyProtection="1">
      <alignment horizontal="left" vertical="top" wrapText="1"/>
      <protection locked="0"/>
    </xf>
    <xf numFmtId="0" fontId="10" fillId="2" borderId="0" xfId="0" applyFont="1" applyFill="1" applyBorder="1" applyAlignment="1" applyProtection="1">
      <alignment vertical="center"/>
      <protection locked="0"/>
    </xf>
    <xf numFmtId="0" fontId="5" fillId="0" borderId="9" xfId="0" applyNumberFormat="1" applyFont="1" applyFill="1" applyBorder="1" applyAlignment="1" applyProtection="1">
      <alignment horizontal="left" vertical="top" wrapText="1"/>
      <protection locked="0"/>
    </xf>
    <xf numFmtId="178" fontId="10" fillId="0" borderId="3" xfId="0" applyNumberFormat="1" applyFont="1" applyFill="1" applyBorder="1" applyAlignment="1" applyProtection="1">
      <alignment horizontal="center" vertical="center"/>
      <protection locked="0"/>
    </xf>
    <xf numFmtId="178" fontId="10" fillId="2" borderId="0" xfId="0" applyNumberFormat="1" applyFont="1" applyFill="1" applyBorder="1" applyAlignment="1" applyProtection="1">
      <alignment horizontal="center" vertical="center"/>
      <protection locked="0"/>
    </xf>
    <xf numFmtId="0" fontId="10" fillId="0" borderId="3" xfId="0" applyNumberFormat="1" applyFont="1" applyFill="1" applyBorder="1" applyAlignment="1" applyProtection="1">
      <alignment vertical="center"/>
      <protection locked="0"/>
    </xf>
    <xf numFmtId="0" fontId="10" fillId="2" borderId="0" xfId="0" applyNumberFormat="1" applyFont="1" applyFill="1" applyBorder="1" applyAlignment="1" applyProtection="1">
      <alignment vertical="center"/>
      <protection locked="0"/>
    </xf>
    <xf numFmtId="0" fontId="5" fillId="0" borderId="13" xfId="0" applyNumberFormat="1" applyFont="1" applyFill="1" applyBorder="1" applyAlignment="1" applyProtection="1">
      <alignment horizontal="left" vertical="top" wrapText="1"/>
      <protection locked="0"/>
    </xf>
    <xf numFmtId="0" fontId="10" fillId="0" borderId="8" xfId="0" applyNumberFormat="1" applyFont="1" applyFill="1" applyBorder="1" applyAlignment="1">
      <alignment horizontal="right" vertical="top" wrapText="1"/>
    </xf>
    <xf numFmtId="0" fontId="10" fillId="0" borderId="0" xfId="0" applyNumberFormat="1" applyFont="1" applyFill="1" applyBorder="1" applyAlignment="1" applyProtection="1">
      <alignment vertical="center"/>
      <protection locked="0"/>
    </xf>
    <xf numFmtId="0" fontId="10" fillId="0" borderId="8" xfId="0" applyNumberFormat="1" applyFont="1" applyFill="1" applyBorder="1" applyAlignment="1" applyProtection="1">
      <alignment horizontal="right" vertical="top" wrapText="1"/>
      <protection locked="0"/>
    </xf>
    <xf numFmtId="0" fontId="10" fillId="0" borderId="7" xfId="0" applyNumberFormat="1" applyFont="1" applyFill="1" applyBorder="1" applyAlignment="1" applyProtection="1">
      <alignment horizontal="right" vertical="top" wrapText="1"/>
      <protection locked="0"/>
    </xf>
    <xf numFmtId="0" fontId="5" fillId="0" borderId="0" xfId="0" applyFont="1" applyFill="1" applyBorder="1" applyAlignment="1" applyProtection="1">
      <alignment vertical="center" wrapText="1"/>
      <protection locked="0"/>
    </xf>
    <xf numFmtId="0" fontId="10" fillId="0" borderId="5" xfId="0" applyNumberFormat="1" applyFont="1" applyFill="1" applyBorder="1" applyAlignment="1" applyProtection="1">
      <alignment horizontal="right" vertical="top" wrapText="1"/>
      <protection locked="0"/>
    </xf>
    <xf numFmtId="0" fontId="10" fillId="0" borderId="5" xfId="0" applyNumberFormat="1" applyFont="1" applyFill="1" applyBorder="1" applyAlignment="1" applyProtection="1">
      <alignment vertical="top" wrapText="1"/>
      <protection locked="0"/>
    </xf>
    <xf numFmtId="0" fontId="10" fillId="0" borderId="8" xfId="0" applyNumberFormat="1" applyFont="1" applyFill="1" applyBorder="1" applyAlignment="1" applyProtection="1">
      <alignment vertical="top" wrapText="1"/>
      <protection locked="0"/>
    </xf>
    <xf numFmtId="0" fontId="10" fillId="0" borderId="7" xfId="0" applyNumberFormat="1" applyFont="1" applyFill="1" applyBorder="1" applyAlignment="1" applyProtection="1">
      <alignment vertical="top" wrapText="1"/>
      <protection locked="0"/>
    </xf>
    <xf numFmtId="0" fontId="11" fillId="0" borderId="4" xfId="0" applyFont="1" applyFill="1" applyBorder="1" applyAlignment="1" applyProtection="1">
      <alignment horizontal="center" vertical="top"/>
      <protection locked="0"/>
    </xf>
    <xf numFmtId="0" fontId="5" fillId="0" borderId="12" xfId="0" applyFont="1" applyFill="1" applyBorder="1" applyAlignment="1" applyProtection="1">
      <alignment horizontal="center" vertical="top" wrapText="1"/>
      <protection locked="0"/>
    </xf>
    <xf numFmtId="0" fontId="11" fillId="0" borderId="6" xfId="0" applyFont="1" applyFill="1" applyBorder="1" applyAlignment="1" applyProtection="1">
      <alignment horizontal="center" vertical="top"/>
      <protection locked="0"/>
    </xf>
    <xf numFmtId="178" fontId="5" fillId="0" borderId="8" xfId="0" applyNumberFormat="1" applyFont="1" applyFill="1" applyBorder="1" applyAlignment="1" applyProtection="1">
      <alignment horizontal="left" vertical="top" wrapText="1"/>
      <protection locked="0"/>
    </xf>
    <xf numFmtId="178" fontId="8" fillId="0" borderId="8" xfId="0" applyNumberFormat="1" applyFont="1" applyFill="1" applyBorder="1" applyAlignment="1" applyProtection="1">
      <alignment horizontal="left" vertical="top" wrapText="1"/>
      <protection locked="0"/>
    </xf>
    <xf numFmtId="0" fontId="5" fillId="0" borderId="9" xfId="0" applyFont="1" applyFill="1" applyBorder="1" applyAlignment="1" applyProtection="1">
      <alignment horizontal="center" vertical="top" wrapText="1"/>
      <protection locked="0"/>
    </xf>
    <xf numFmtId="0" fontId="11" fillId="0" borderId="10" xfId="0" applyFont="1" applyFill="1" applyBorder="1" applyAlignment="1" applyProtection="1">
      <alignment horizontal="center" vertical="top"/>
      <protection locked="0"/>
    </xf>
    <xf numFmtId="178" fontId="8" fillId="0" borderId="7" xfId="0" applyNumberFormat="1" applyFont="1" applyFill="1" applyBorder="1" applyAlignment="1" applyProtection="1">
      <alignment horizontal="left" vertical="top" wrapText="1"/>
      <protection locked="0"/>
    </xf>
    <xf numFmtId="0" fontId="5" fillId="0" borderId="13" xfId="0" applyNumberFormat="1" applyFont="1" applyFill="1" applyBorder="1" applyAlignment="1" applyProtection="1">
      <alignment horizontal="center" vertical="top" wrapText="1"/>
      <protection locked="0"/>
    </xf>
    <xf numFmtId="0" fontId="11" fillId="0" borderId="2" xfId="0" applyNumberFormat="1" applyFont="1" applyFill="1" applyBorder="1" applyAlignment="1" applyProtection="1">
      <alignment horizontal="center" vertical="top"/>
      <protection locked="0"/>
    </xf>
    <xf numFmtId="0" fontId="5" fillId="0" borderId="3" xfId="0" applyFont="1" applyFill="1" applyBorder="1" applyAlignment="1" applyProtection="1">
      <alignment horizontal="center" vertical="top" wrapText="1"/>
      <protection locked="0"/>
    </xf>
    <xf numFmtId="0" fontId="10" fillId="0" borderId="3" xfId="0" applyFont="1" applyFill="1" applyBorder="1" applyAlignment="1" applyProtection="1">
      <alignment horizontal="center" vertical="top" wrapText="1"/>
      <protection locked="0"/>
    </xf>
    <xf numFmtId="178" fontId="11" fillId="0" borderId="5" xfId="0" applyNumberFormat="1" applyFont="1" applyFill="1" applyBorder="1" applyAlignment="1" applyProtection="1">
      <alignment horizontal="right" vertical="top" wrapText="1"/>
      <protection locked="0"/>
    </xf>
    <xf numFmtId="178" fontId="11" fillId="0" borderId="8" xfId="0" applyNumberFormat="1" applyFont="1" applyFill="1" applyBorder="1" applyAlignment="1" applyProtection="1">
      <alignment horizontal="right" vertical="top" wrapText="1"/>
      <protection locked="0"/>
    </xf>
    <xf numFmtId="178" fontId="11" fillId="0" borderId="7" xfId="0" applyNumberFormat="1" applyFont="1" applyFill="1" applyBorder="1" applyAlignment="1" applyProtection="1">
      <alignment horizontal="right" vertical="top" wrapText="1"/>
      <protection locked="0"/>
    </xf>
    <xf numFmtId="0" fontId="11" fillId="0" borderId="2" xfId="0" applyFont="1" applyFill="1" applyBorder="1" applyAlignment="1" applyProtection="1">
      <alignment horizontal="center" vertical="top"/>
      <protection locked="0"/>
    </xf>
    <xf numFmtId="178" fontId="11" fillId="0" borderId="8" xfId="0" applyNumberFormat="1" applyFont="1" applyFill="1" applyBorder="1" applyAlignment="1" applyProtection="1">
      <alignment vertical="top" wrapText="1"/>
      <protection locked="0"/>
    </xf>
    <xf numFmtId="178" fontId="10" fillId="0" borderId="4" xfId="0" applyNumberFormat="1" applyFont="1" applyFill="1" applyBorder="1" applyAlignment="1" applyProtection="1">
      <alignment horizontal="center" vertical="top"/>
      <protection locked="0"/>
    </xf>
    <xf numFmtId="0" fontId="5" fillId="0" borderId="5" xfId="0" applyFont="1" applyFill="1" applyBorder="1" applyAlignment="1" applyProtection="1">
      <alignment horizontal="center" vertical="top"/>
      <protection locked="0"/>
    </xf>
    <xf numFmtId="0" fontId="10" fillId="0" borderId="5" xfId="0" applyFont="1" applyFill="1" applyBorder="1" applyAlignment="1" applyProtection="1">
      <alignment horizontal="center" vertical="top" wrapText="1"/>
      <protection locked="0"/>
    </xf>
    <xf numFmtId="0" fontId="5" fillId="0" borderId="5" xfId="0" applyFont="1" applyFill="1" applyBorder="1" applyAlignment="1" applyProtection="1">
      <alignment horizontal="center" vertical="center" wrapText="1"/>
      <protection locked="0"/>
    </xf>
    <xf numFmtId="178" fontId="10" fillId="0" borderId="6" xfId="0" applyNumberFormat="1" applyFont="1" applyFill="1" applyBorder="1" applyAlignment="1" applyProtection="1">
      <alignment horizontal="center" vertical="top"/>
      <protection locked="0"/>
    </xf>
    <xf numFmtId="0" fontId="5" fillId="0" borderId="8" xfId="0" applyFont="1" applyFill="1" applyBorder="1" applyAlignment="1" applyProtection="1">
      <alignment horizontal="center" vertical="top"/>
      <protection locked="0"/>
    </xf>
    <xf numFmtId="0" fontId="10" fillId="0" borderId="8" xfId="0" applyFont="1" applyFill="1" applyBorder="1" applyAlignment="1" applyProtection="1">
      <alignment horizontal="center" vertical="top" wrapText="1"/>
      <protection locked="0"/>
    </xf>
    <xf numFmtId="178" fontId="10" fillId="0" borderId="10" xfId="0" applyNumberFormat="1" applyFont="1" applyFill="1" applyBorder="1" applyAlignment="1" applyProtection="1">
      <alignment horizontal="center" vertical="top"/>
      <protection locked="0"/>
    </xf>
    <xf numFmtId="0" fontId="5" fillId="0" borderId="7" xfId="0" applyFont="1" applyFill="1" applyBorder="1" applyAlignment="1" applyProtection="1">
      <alignment horizontal="center" vertical="top"/>
      <protection locked="0"/>
    </xf>
    <xf numFmtId="0" fontId="10" fillId="0" borderId="7" xfId="0" applyFont="1" applyFill="1" applyBorder="1" applyAlignment="1" applyProtection="1">
      <alignment horizontal="center" vertical="top" wrapText="1"/>
      <protection locked="0"/>
    </xf>
    <xf numFmtId="178" fontId="10" fillId="0" borderId="2" xfId="0" applyNumberFormat="1" applyFont="1" applyFill="1" applyBorder="1" applyAlignment="1" applyProtection="1">
      <alignment horizontal="center" vertical="top"/>
      <protection locked="0"/>
    </xf>
    <xf numFmtId="0" fontId="5" fillId="0" borderId="3" xfId="0" applyFont="1" applyFill="1" applyBorder="1" applyAlignment="1">
      <alignment horizontal="center" vertical="top"/>
    </xf>
    <xf numFmtId="0" fontId="5" fillId="0" borderId="5" xfId="0" applyNumberFormat="1" applyFont="1" applyFill="1" applyBorder="1" applyAlignment="1">
      <alignment horizontal="center" vertical="top" wrapText="1"/>
    </xf>
    <xf numFmtId="0" fontId="10" fillId="0" borderId="5" xfId="0" applyNumberFormat="1" applyFont="1" applyFill="1" applyBorder="1" applyAlignment="1">
      <alignment horizontal="right" vertical="top" wrapText="1"/>
    </xf>
    <xf numFmtId="0" fontId="10" fillId="0" borderId="7" xfId="0" applyNumberFormat="1" applyFont="1" applyFill="1" applyBorder="1" applyAlignment="1">
      <alignment horizontal="right" vertical="top" wrapText="1"/>
    </xf>
    <xf numFmtId="0" fontId="10" fillId="0" borderId="4" xfId="0" applyNumberFormat="1" applyFont="1" applyFill="1" applyBorder="1" applyAlignment="1">
      <alignment horizontal="center" vertical="top" wrapText="1"/>
    </xf>
    <xf numFmtId="0" fontId="10" fillId="0" borderId="12" xfId="0" applyFont="1" applyFill="1" applyBorder="1" applyAlignment="1">
      <alignment horizontal="center" vertical="top" wrapText="1"/>
    </xf>
    <xf numFmtId="0" fontId="5" fillId="0" borderId="12" xfId="0" applyFont="1" applyFill="1" applyBorder="1" applyAlignment="1">
      <alignment horizontal="center" vertical="top" wrapText="1"/>
    </xf>
    <xf numFmtId="0" fontId="10" fillId="0" borderId="6" xfId="0" applyNumberFormat="1" applyFont="1" applyFill="1" applyBorder="1" applyAlignment="1">
      <alignment horizontal="center" vertical="top" wrapText="1"/>
    </xf>
    <xf numFmtId="0" fontId="5" fillId="0" borderId="8" xfId="0" applyNumberFormat="1" applyFont="1" applyFill="1" applyBorder="1" applyAlignment="1">
      <alignment horizontal="left" vertical="top" wrapText="1"/>
    </xf>
    <xf numFmtId="0" fontId="10" fillId="0" borderId="9" xfId="0" applyFont="1" applyFill="1" applyBorder="1" applyAlignment="1">
      <alignment horizontal="center" vertical="top" wrapText="1"/>
    </xf>
    <xf numFmtId="0" fontId="5" fillId="0" borderId="9" xfId="0" applyNumberFormat="1" applyFont="1" applyFill="1" applyBorder="1" applyAlignment="1">
      <alignment horizontal="center" vertical="top" wrapText="1"/>
    </xf>
    <xf numFmtId="0" fontId="10" fillId="0" borderId="10" xfId="0" applyNumberFormat="1" applyFont="1" applyFill="1" applyBorder="1" applyAlignment="1">
      <alignment horizontal="center" vertical="top" wrapText="1"/>
    </xf>
    <xf numFmtId="0" fontId="5" fillId="0" borderId="7" xfId="0" applyNumberFormat="1" applyFont="1" applyFill="1" applyBorder="1" applyAlignment="1">
      <alignment horizontal="left" vertical="top" wrapText="1"/>
    </xf>
    <xf numFmtId="0" fontId="10" fillId="0" borderId="13" xfId="0" applyFont="1" applyFill="1" applyBorder="1" applyAlignment="1">
      <alignment horizontal="center" vertical="top" wrapText="1"/>
    </xf>
    <xf numFmtId="0" fontId="5" fillId="0" borderId="13" xfId="0" applyNumberFormat="1" applyFont="1" applyFill="1" applyBorder="1" applyAlignment="1">
      <alignment horizontal="center" vertical="top" wrapText="1"/>
    </xf>
    <xf numFmtId="0" fontId="5" fillId="0" borderId="4" xfId="0" applyFont="1" applyFill="1" applyBorder="1" applyAlignment="1">
      <alignment horizontal="center" vertical="top" wrapText="1"/>
    </xf>
    <xf numFmtId="0" fontId="11" fillId="0" borderId="5" xfId="0" applyFont="1" applyFill="1" applyBorder="1" applyAlignment="1">
      <alignment horizontal="right" vertical="top" wrapText="1"/>
    </xf>
    <xf numFmtId="0" fontId="5" fillId="0" borderId="6" xfId="0" applyFont="1" applyFill="1" applyBorder="1" applyAlignment="1">
      <alignment horizontal="center" vertical="top" wrapText="1"/>
    </xf>
    <xf numFmtId="0" fontId="11" fillId="0" borderId="8" xfId="0" applyFont="1" applyFill="1" applyBorder="1" applyAlignment="1">
      <alignment horizontal="center" vertical="top" wrapText="1"/>
    </xf>
    <xf numFmtId="0" fontId="11" fillId="0" borderId="8" xfId="0" applyFont="1" applyFill="1" applyBorder="1" applyAlignment="1">
      <alignment horizontal="right" vertical="top" wrapText="1"/>
    </xf>
    <xf numFmtId="0" fontId="5" fillId="0" borderId="10" xfId="0" applyFont="1" applyFill="1" applyBorder="1" applyAlignment="1">
      <alignment horizontal="center" vertical="top" wrapText="1"/>
    </xf>
    <xf numFmtId="0" fontId="11" fillId="0" borderId="7" xfId="0" applyFont="1" applyFill="1" applyBorder="1" applyAlignment="1">
      <alignment horizontal="center" vertical="top" wrapText="1"/>
    </xf>
    <xf numFmtId="0" fontId="11" fillId="0" borderId="7" xfId="0" applyFont="1" applyFill="1" applyBorder="1" applyAlignment="1">
      <alignment horizontal="right" vertical="top" wrapText="1"/>
    </xf>
    <xf numFmtId="0" fontId="11" fillId="0" borderId="5" xfId="0" applyFont="1" applyFill="1" applyBorder="1" applyAlignment="1">
      <alignment horizontal="center" vertical="top" wrapText="1"/>
    </xf>
    <xf numFmtId="178" fontId="1" fillId="0" borderId="5" xfId="0" applyNumberFormat="1" applyFont="1" applyFill="1" applyBorder="1" applyAlignment="1" applyProtection="1">
      <alignment horizontal="right" vertical="center"/>
      <protection locked="0"/>
    </xf>
    <xf numFmtId="178" fontId="1" fillId="0" borderId="8" xfId="0" applyNumberFormat="1" applyFont="1" applyFill="1" applyBorder="1" applyAlignment="1" applyProtection="1">
      <alignment horizontal="right" vertical="center"/>
      <protection locked="0"/>
    </xf>
    <xf numFmtId="178" fontId="1" fillId="0" borderId="7" xfId="0" applyNumberFormat="1" applyFont="1" applyFill="1" applyBorder="1" applyAlignment="1" applyProtection="1">
      <alignment horizontal="right" vertical="center"/>
      <protection locked="0"/>
    </xf>
    <xf numFmtId="0" fontId="10" fillId="0" borderId="0" xfId="0" applyFont="1" applyFill="1" applyBorder="1" applyAlignment="1">
      <alignment horizontal="center" vertical="top" wrapText="1"/>
    </xf>
    <xf numFmtId="0" fontId="10" fillId="0" borderId="1" xfId="0" applyFont="1" applyFill="1" applyBorder="1" applyAlignment="1">
      <alignment horizontal="center" vertical="top" wrapText="1"/>
    </xf>
    <xf numFmtId="0" fontId="1" fillId="0" borderId="3" xfId="0" applyFont="1" applyFill="1" applyBorder="1" applyAlignment="1" applyProtection="1">
      <protection locked="0"/>
    </xf>
    <xf numFmtId="0" fontId="1" fillId="3" borderId="0" xfId="0" applyFont="1" applyFill="1" applyBorder="1" applyAlignment="1" applyProtection="1">
      <protection locked="0"/>
    </xf>
    <xf numFmtId="178" fontId="10" fillId="0" borderId="4" xfId="0" applyNumberFormat="1" applyFont="1" applyFill="1" applyBorder="1" applyAlignment="1" applyProtection="1">
      <alignment horizontal="right" vertical="top" wrapText="1"/>
      <protection locked="0"/>
    </xf>
    <xf numFmtId="178" fontId="5" fillId="0" borderId="4" xfId="0" applyNumberFormat="1" applyFont="1" applyFill="1" applyBorder="1" applyAlignment="1" applyProtection="1">
      <alignment horizontal="left" vertical="top" wrapText="1"/>
      <protection locked="0"/>
    </xf>
    <xf numFmtId="178" fontId="5" fillId="0" borderId="12" xfId="0" applyNumberFormat="1" applyFont="1" applyFill="1" applyBorder="1" applyAlignment="1" applyProtection="1">
      <alignment horizontal="left" vertical="top" wrapText="1"/>
      <protection locked="0"/>
    </xf>
    <xf numFmtId="178" fontId="10" fillId="0" borderId="6" xfId="0" applyNumberFormat="1" applyFont="1" applyFill="1" applyBorder="1" applyAlignment="1" applyProtection="1">
      <alignment horizontal="right" vertical="top" wrapText="1"/>
      <protection locked="0"/>
    </xf>
    <xf numFmtId="178" fontId="5" fillId="0" borderId="6" xfId="0" applyNumberFormat="1" applyFont="1" applyFill="1" applyBorder="1" applyAlignment="1" applyProtection="1">
      <alignment horizontal="left" vertical="top" wrapText="1"/>
      <protection locked="0"/>
    </xf>
    <xf numFmtId="178" fontId="5" fillId="0" borderId="9" xfId="0" applyNumberFormat="1" applyFont="1" applyFill="1" applyBorder="1" applyAlignment="1" applyProtection="1">
      <alignment horizontal="left" vertical="top" wrapText="1"/>
      <protection locked="0"/>
    </xf>
    <xf numFmtId="178" fontId="10" fillId="0" borderId="10" xfId="0" applyNumberFormat="1" applyFont="1" applyFill="1" applyBorder="1" applyAlignment="1" applyProtection="1">
      <alignment horizontal="right" vertical="top" wrapText="1"/>
      <protection locked="0"/>
    </xf>
    <xf numFmtId="178" fontId="5" fillId="0" borderId="10" xfId="0" applyNumberFormat="1" applyFont="1" applyFill="1" applyBorder="1" applyAlignment="1" applyProtection="1">
      <alignment horizontal="left" vertical="top" wrapText="1"/>
      <protection locked="0"/>
    </xf>
    <xf numFmtId="178" fontId="5" fillId="0" borderId="13" xfId="0" applyNumberFormat="1" applyFont="1" applyFill="1" applyBorder="1" applyAlignment="1" applyProtection="1">
      <alignment horizontal="left" vertical="top" wrapText="1"/>
      <protection locked="0"/>
    </xf>
    <xf numFmtId="178" fontId="11" fillId="0" borderId="12" xfId="0" applyNumberFormat="1" applyFont="1" applyFill="1" applyBorder="1" applyAlignment="1" applyProtection="1">
      <alignment horizontal="right" vertical="top" wrapText="1"/>
      <protection locked="0"/>
    </xf>
    <xf numFmtId="0" fontId="11" fillId="0" borderId="3" xfId="0" applyFont="1" applyFill="1" applyBorder="1" applyAlignment="1" applyProtection="1">
      <alignment vertical="center"/>
      <protection locked="0"/>
    </xf>
    <xf numFmtId="0" fontId="11" fillId="0" borderId="0" xfId="0" applyFont="1" applyFill="1" applyBorder="1" applyAlignment="1" applyProtection="1">
      <alignment vertical="center"/>
      <protection locked="0"/>
    </xf>
    <xf numFmtId="178" fontId="11" fillId="0" borderId="9" xfId="0" applyNumberFormat="1" applyFont="1" applyFill="1" applyBorder="1" applyAlignment="1" applyProtection="1">
      <alignment vertical="top" wrapText="1"/>
      <protection locked="0"/>
    </xf>
    <xf numFmtId="178" fontId="11" fillId="0" borderId="9" xfId="0" applyNumberFormat="1" applyFont="1" applyFill="1" applyBorder="1" applyAlignment="1" applyProtection="1">
      <alignment horizontal="right" vertical="top" wrapText="1"/>
      <protection locked="0"/>
    </xf>
    <xf numFmtId="178" fontId="11" fillId="0" borderId="13" xfId="0" applyNumberFormat="1" applyFont="1" applyFill="1" applyBorder="1" applyAlignment="1" applyProtection="1">
      <alignment horizontal="right" vertical="top" wrapText="1"/>
      <protection locked="0"/>
    </xf>
    <xf numFmtId="0" fontId="5" fillId="0" borderId="5" xfId="0" applyFont="1" applyFill="1" applyBorder="1" applyAlignment="1" applyProtection="1">
      <alignment vertical="top" wrapText="1"/>
      <protection locked="0"/>
    </xf>
    <xf numFmtId="0" fontId="5" fillId="0" borderId="14" xfId="0" applyNumberFormat="1" applyFont="1" applyFill="1" applyBorder="1" applyAlignment="1" applyProtection="1">
      <alignment horizontal="left" vertical="top" wrapText="1"/>
      <protection locked="0"/>
    </xf>
    <xf numFmtId="0" fontId="5" fillId="0" borderId="8" xfId="0" applyFont="1" applyFill="1" applyBorder="1" applyAlignment="1" applyProtection="1">
      <alignment vertical="top" wrapText="1"/>
      <protection locked="0"/>
    </xf>
    <xf numFmtId="0" fontId="5" fillId="0" borderId="7" xfId="0" applyFont="1" applyFill="1" applyBorder="1" applyAlignment="1" applyProtection="1">
      <alignment vertical="top" wrapText="1"/>
      <protection locked="0"/>
    </xf>
    <xf numFmtId="0" fontId="5" fillId="0" borderId="5" xfId="0" applyNumberFormat="1" applyFont="1" applyFill="1" applyBorder="1" applyAlignment="1" applyProtection="1">
      <alignment horizontal="left" vertical="top"/>
      <protection locked="0"/>
    </xf>
    <xf numFmtId="0" fontId="5" fillId="0" borderId="8" xfId="0" applyNumberFormat="1" applyFont="1" applyFill="1" applyBorder="1" applyAlignment="1" applyProtection="1">
      <alignment horizontal="left" vertical="top"/>
      <protection locked="0"/>
    </xf>
    <xf numFmtId="0" fontId="5" fillId="0" borderId="7" xfId="0" applyNumberFormat="1" applyFont="1" applyFill="1" applyBorder="1" applyAlignment="1" applyProtection="1">
      <alignment horizontal="left" vertical="top"/>
      <protection locked="0"/>
    </xf>
    <xf numFmtId="0" fontId="11" fillId="0" borderId="5" xfId="0" applyNumberFormat="1" applyFont="1" applyFill="1" applyBorder="1" applyAlignment="1">
      <alignment horizontal="right" vertical="top"/>
    </xf>
    <xf numFmtId="0" fontId="5" fillId="0" borderId="12" xfId="0" applyNumberFormat="1" applyFont="1" applyFill="1" applyBorder="1" applyAlignment="1">
      <alignment horizontal="left" vertical="top" wrapText="1"/>
    </xf>
    <xf numFmtId="0" fontId="11" fillId="0" borderId="8" xfId="0" applyNumberFormat="1" applyFont="1" applyFill="1" applyBorder="1" applyAlignment="1">
      <alignment horizontal="right" vertical="top"/>
    </xf>
    <xf numFmtId="0" fontId="5" fillId="0" borderId="9" xfId="0" applyNumberFormat="1" applyFont="1" applyFill="1" applyBorder="1" applyAlignment="1">
      <alignment horizontal="left" vertical="top" wrapText="1"/>
    </xf>
    <xf numFmtId="0" fontId="11" fillId="0" borderId="7" xfId="0" applyNumberFormat="1" applyFont="1" applyFill="1" applyBorder="1" applyAlignment="1">
      <alignment horizontal="right" vertical="top"/>
    </xf>
    <xf numFmtId="0" fontId="5" fillId="0" borderId="13" xfId="0" applyNumberFormat="1" applyFont="1" applyFill="1" applyBorder="1" applyAlignment="1">
      <alignment horizontal="left" vertical="top" wrapText="1"/>
    </xf>
    <xf numFmtId="0" fontId="10" fillId="0" borderId="4" xfId="0" applyFont="1" applyFill="1" applyBorder="1" applyAlignment="1">
      <alignment horizontal="right" vertical="top" wrapText="1"/>
    </xf>
    <xf numFmtId="0" fontId="5" fillId="0" borderId="4" xfId="0" applyNumberFormat="1" applyFont="1" applyFill="1" applyBorder="1" applyAlignment="1">
      <alignment horizontal="left" vertical="top" wrapText="1"/>
    </xf>
    <xf numFmtId="178" fontId="5" fillId="0" borderId="12" xfId="0" applyNumberFormat="1" applyFont="1" applyFill="1" applyBorder="1" applyAlignment="1">
      <alignment horizontal="left" vertical="top" wrapText="1"/>
    </xf>
    <xf numFmtId="178" fontId="10" fillId="0" borderId="3" xfId="0" applyNumberFormat="1" applyFont="1" applyFill="1" applyBorder="1" applyAlignment="1" applyProtection="1">
      <alignment vertical="center"/>
      <protection locked="0"/>
    </xf>
    <xf numFmtId="178" fontId="10" fillId="0" borderId="0" xfId="0" applyNumberFormat="1" applyFont="1" applyFill="1" applyBorder="1" applyAlignment="1" applyProtection="1">
      <alignment vertical="center"/>
      <protection locked="0"/>
    </xf>
    <xf numFmtId="0" fontId="10" fillId="0" borderId="6" xfId="0" applyNumberFormat="1" applyFont="1" applyFill="1" applyBorder="1" applyAlignment="1">
      <alignment horizontal="right" vertical="top" wrapText="1"/>
    </xf>
    <xf numFmtId="0" fontId="5" fillId="0" borderId="6" xfId="0" applyNumberFormat="1" applyFont="1" applyFill="1" applyBorder="1" applyAlignment="1">
      <alignment horizontal="left" vertical="top" wrapText="1"/>
    </xf>
    <xf numFmtId="178" fontId="5" fillId="0" borderId="9" xfId="0" applyNumberFormat="1" applyFont="1" applyFill="1" applyBorder="1" applyAlignment="1">
      <alignment horizontal="left" vertical="top" wrapText="1"/>
    </xf>
    <xf numFmtId="0" fontId="10" fillId="0" borderId="10" xfId="0" applyNumberFormat="1" applyFont="1" applyFill="1" applyBorder="1" applyAlignment="1">
      <alignment horizontal="right" vertical="top" wrapText="1"/>
    </xf>
    <xf numFmtId="0" fontId="5" fillId="0" borderId="10" xfId="0" applyNumberFormat="1" applyFont="1" applyFill="1" applyBorder="1" applyAlignment="1">
      <alignment horizontal="left" vertical="top" wrapText="1"/>
    </xf>
    <xf numFmtId="178" fontId="5" fillId="0" borderId="13" xfId="0" applyNumberFormat="1" applyFont="1" applyFill="1" applyBorder="1" applyAlignment="1">
      <alignment horizontal="left" vertical="top" wrapText="1"/>
    </xf>
    <xf numFmtId="0" fontId="5" fillId="0" borderId="5" xfId="0" applyFont="1" applyFill="1" applyBorder="1" applyAlignment="1">
      <alignment vertical="top" wrapText="1"/>
    </xf>
    <xf numFmtId="0" fontId="5" fillId="0" borderId="8" xfId="0" applyFont="1" applyFill="1" applyBorder="1" applyAlignment="1">
      <alignment vertical="top" wrapText="1"/>
    </xf>
    <xf numFmtId="0" fontId="5" fillId="0" borderId="7" xfId="0" applyFont="1" applyFill="1" applyBorder="1" applyAlignment="1">
      <alignment vertical="top" wrapText="1"/>
    </xf>
    <xf numFmtId="0" fontId="10" fillId="3" borderId="0" xfId="0" applyFont="1" applyFill="1" applyBorder="1" applyAlignment="1" applyProtection="1">
      <alignment vertical="center"/>
      <protection locked="0"/>
    </xf>
    <xf numFmtId="0" fontId="11" fillId="3" borderId="0" xfId="0" applyFont="1" applyFill="1" applyBorder="1" applyAlignment="1" applyProtection="1">
      <alignment vertical="center"/>
      <protection locked="0"/>
    </xf>
    <xf numFmtId="0" fontId="1" fillId="4" borderId="0" xfId="0" applyFont="1" applyFill="1" applyBorder="1" applyAlignment="1" applyProtection="1">
      <alignment wrapText="1"/>
      <protection locked="0"/>
    </xf>
    <xf numFmtId="0" fontId="2" fillId="4" borderId="0" xfId="0" applyFont="1" applyFill="1" applyBorder="1" applyAlignment="1" applyProtection="1">
      <alignment wrapText="1"/>
      <protection locked="0"/>
    </xf>
    <xf numFmtId="0" fontId="2" fillId="4" borderId="0" xfId="0" applyFont="1" applyFill="1" applyBorder="1" applyAlignment="1" applyProtection="1">
      <alignment vertical="top" wrapText="1"/>
      <protection locked="0"/>
    </xf>
    <xf numFmtId="0" fontId="4" fillId="4" borderId="0" xfId="0" applyFont="1" applyFill="1" applyBorder="1" applyAlignment="1" applyProtection="1">
      <alignment wrapText="1"/>
      <protection locked="0"/>
    </xf>
    <xf numFmtId="0" fontId="4" fillId="0" borderId="0" xfId="0" applyFont="1" applyFill="1" applyBorder="1" applyAlignment="1" applyProtection="1">
      <protection locked="0"/>
    </xf>
    <xf numFmtId="0" fontId="12" fillId="4" borderId="0" xfId="0" applyFont="1" applyFill="1" applyBorder="1" applyAlignment="1" applyProtection="1">
      <alignment wrapText="1"/>
      <protection locked="0"/>
    </xf>
    <xf numFmtId="0" fontId="2" fillId="4" borderId="0" xfId="0" applyFont="1" applyFill="1" applyBorder="1" applyAlignment="1" applyProtection="1">
      <alignment vertical="center" wrapText="1"/>
      <protection locked="0"/>
    </xf>
    <xf numFmtId="0" fontId="3" fillId="4" borderId="0" xfId="0" applyFont="1" applyFill="1" applyBorder="1" applyAlignment="1" applyProtection="1">
      <alignment vertical="center" wrapText="1"/>
      <protection locked="0"/>
    </xf>
    <xf numFmtId="0" fontId="4" fillId="4" borderId="0" xfId="0" applyFont="1" applyFill="1" applyBorder="1" applyAlignment="1" applyProtection="1">
      <alignment vertical="center" wrapText="1"/>
      <protection locked="0"/>
    </xf>
    <xf numFmtId="178" fontId="2" fillId="4" borderId="0" xfId="0" applyNumberFormat="1" applyFont="1" applyFill="1" applyBorder="1" applyAlignment="1" applyProtection="1">
      <alignment horizontal="center" vertical="center" wrapText="1"/>
      <protection locked="0"/>
    </xf>
    <xf numFmtId="0" fontId="2" fillId="4" borderId="0" xfId="0" applyNumberFormat="1" applyFont="1" applyFill="1" applyBorder="1" applyAlignment="1" applyProtection="1">
      <alignment vertical="center" wrapText="1"/>
      <protection locked="0"/>
    </xf>
    <xf numFmtId="0" fontId="0" fillId="4" borderId="0" xfId="0" applyFont="1" applyFill="1" applyBorder="1" applyAlignment="1" applyProtection="1">
      <alignment vertical="center" wrapText="1"/>
      <protection locked="0"/>
    </xf>
    <xf numFmtId="0" fontId="11" fillId="4" borderId="0" xfId="0" applyFont="1" applyFill="1" applyBorder="1" applyAlignment="1" applyProtection="1">
      <alignment vertical="center" wrapText="1"/>
      <protection locked="0"/>
    </xf>
    <xf numFmtId="178" fontId="4" fillId="4" borderId="0" xfId="0" applyNumberFormat="1" applyFont="1" applyFill="1" applyBorder="1" applyAlignment="1" applyProtection="1">
      <alignment horizontal="center" vertical="center" wrapText="1"/>
      <protection locked="0"/>
    </xf>
    <xf numFmtId="178" fontId="13" fillId="4" borderId="0" xfId="0" applyNumberFormat="1" applyFont="1" applyFill="1" applyBorder="1" applyAlignment="1" applyProtection="1">
      <alignment vertical="center" wrapText="1"/>
      <protection locked="0"/>
    </xf>
    <xf numFmtId="178" fontId="2" fillId="4" borderId="0" xfId="0" applyNumberFormat="1" applyFont="1" applyFill="1" applyBorder="1" applyAlignment="1" applyProtection="1">
      <alignment vertical="center" wrapText="1"/>
      <protection locked="0"/>
    </xf>
    <xf numFmtId="0" fontId="14" fillId="4" borderId="0" xfId="0" applyFont="1" applyFill="1" applyBorder="1" applyAlignment="1" applyProtection="1">
      <alignment vertical="center" wrapText="1"/>
      <protection locked="0"/>
    </xf>
    <xf numFmtId="0" fontId="0" fillId="4" borderId="0" xfId="0" applyFill="1"/>
    <xf numFmtId="0" fontId="1" fillId="4" borderId="0" xfId="0" applyFont="1" applyFill="1" applyBorder="1" applyAlignment="1" applyProtection="1">
      <alignment horizontal="right"/>
      <protection locked="0"/>
    </xf>
    <xf numFmtId="0" fontId="1" fillId="4" borderId="0" xfId="0" applyFont="1" applyFill="1" applyBorder="1" applyAlignment="1" applyProtection="1">
      <alignment horizontal="left"/>
      <protection locked="0"/>
    </xf>
    <xf numFmtId="0" fontId="1" fillId="4" borderId="0" xfId="0" applyFont="1" applyFill="1" applyBorder="1" applyAlignment="1" applyProtection="1">
      <alignment horizontal="center"/>
      <protection locked="0"/>
    </xf>
    <xf numFmtId="0" fontId="1" fillId="4" borderId="0" xfId="0" applyFont="1" applyFill="1" applyBorder="1" applyAlignment="1" applyProtection="1">
      <alignment horizontal="center" vertical="center"/>
      <protection locked="0"/>
    </xf>
    <xf numFmtId="178" fontId="1" fillId="4" borderId="0" xfId="0" applyNumberFormat="1" applyFont="1" applyFill="1" applyBorder="1" applyAlignment="1" applyProtection="1">
      <alignment horizontal="right" vertical="center"/>
      <protection locked="0"/>
    </xf>
    <xf numFmtId="178" fontId="1" fillId="4" borderId="0" xfId="0" applyNumberFormat="1" applyFont="1" applyFill="1" applyBorder="1" applyAlignment="1" applyProtection="1">
      <alignment horizontal="right" vertical="top"/>
      <protection locked="0"/>
    </xf>
    <xf numFmtId="0" fontId="1" fillId="4" borderId="0" xfId="0" applyFont="1" applyFill="1" applyBorder="1" applyAlignment="1" applyProtection="1">
      <alignment horizontal="left" vertical="center" wrapText="1"/>
      <protection locked="0"/>
    </xf>
    <xf numFmtId="0" fontId="1" fillId="4" borderId="0" xfId="0" applyFont="1" applyFill="1" applyBorder="1" applyAlignment="1" applyProtection="1">
      <protection locked="0"/>
    </xf>
    <xf numFmtId="0" fontId="5" fillId="4" borderId="0" xfId="0" applyFont="1" applyFill="1" applyBorder="1" applyAlignment="1">
      <alignment vertical="center"/>
    </xf>
    <xf numFmtId="0" fontId="15" fillId="4" borderId="0" xfId="0" applyFont="1" applyFill="1" applyAlignment="1" applyProtection="1">
      <alignment horizontal="left"/>
      <protection locked="0"/>
    </xf>
    <xf numFmtId="0" fontId="16" fillId="4" borderId="0" xfId="0" applyFont="1" applyFill="1" applyAlignment="1" applyProtection="1">
      <alignment horizontal="left"/>
      <protection locked="0"/>
    </xf>
    <xf numFmtId="0" fontId="6" fillId="4" borderId="0" xfId="0" applyNumberFormat="1" applyFont="1" applyFill="1" applyAlignment="1" applyProtection="1">
      <alignment horizontal="center" vertical="center" wrapText="1"/>
      <protection locked="0"/>
    </xf>
    <xf numFmtId="0" fontId="7" fillId="4" borderId="1" xfId="0" applyNumberFormat="1" applyFont="1" applyFill="1" applyBorder="1" applyAlignment="1" applyProtection="1">
      <alignment horizontal="left" vertical="center" wrapText="1"/>
      <protection locked="0"/>
    </xf>
    <xf numFmtId="0" fontId="1" fillId="4" borderId="1" xfId="0" applyNumberFormat="1" applyFont="1" applyFill="1" applyBorder="1" applyAlignment="1" applyProtection="1">
      <alignment horizontal="left" vertical="center" wrapText="1"/>
      <protection locked="0"/>
    </xf>
    <xf numFmtId="0" fontId="1" fillId="4" borderId="1" xfId="0" applyNumberFormat="1" applyFont="1" applyFill="1" applyBorder="1" applyAlignment="1" applyProtection="1">
      <alignment horizontal="center" vertical="center" wrapText="1"/>
      <protection locked="0"/>
    </xf>
    <xf numFmtId="0" fontId="8" fillId="4" borderId="4" xfId="0" applyNumberFormat="1" applyFont="1" applyFill="1" applyBorder="1" applyAlignment="1" applyProtection="1">
      <alignment horizontal="center" vertical="center" wrapText="1"/>
      <protection locked="0"/>
    </xf>
    <xf numFmtId="0" fontId="8" fillId="4" borderId="5" xfId="0" applyNumberFormat="1" applyFont="1" applyFill="1" applyBorder="1" applyAlignment="1" applyProtection="1">
      <alignment horizontal="center" vertical="center" wrapText="1"/>
      <protection locked="0"/>
    </xf>
    <xf numFmtId="0" fontId="8" fillId="4" borderId="3" xfId="0" applyFont="1" applyFill="1" applyBorder="1" applyAlignment="1" applyProtection="1">
      <alignment horizontal="center" vertical="center" wrapText="1"/>
      <protection locked="0"/>
    </xf>
    <xf numFmtId="177" fontId="8" fillId="4" borderId="3" xfId="0" applyNumberFormat="1" applyFont="1" applyFill="1" applyBorder="1" applyAlignment="1" applyProtection="1">
      <alignment horizontal="center" vertical="center" wrapText="1"/>
      <protection locked="0"/>
    </xf>
    <xf numFmtId="178" fontId="8" fillId="4" borderId="3" xfId="0" applyNumberFormat="1" applyFont="1" applyFill="1" applyBorder="1" applyAlignment="1" applyProtection="1">
      <alignment horizontal="center" vertical="center" wrapText="1"/>
      <protection locked="0"/>
    </xf>
    <xf numFmtId="0" fontId="8" fillId="4" borderId="10" xfId="0" applyNumberFormat="1" applyFont="1" applyFill="1" applyBorder="1" applyAlignment="1" applyProtection="1">
      <alignment horizontal="center" vertical="center" wrapText="1"/>
      <protection locked="0"/>
    </xf>
    <xf numFmtId="0" fontId="8" fillId="4" borderId="7" xfId="0" applyNumberFormat="1" applyFont="1" applyFill="1" applyBorder="1" applyAlignment="1" applyProtection="1">
      <alignment horizontal="center" vertical="center" wrapText="1"/>
      <protection locked="0"/>
    </xf>
    <xf numFmtId="0" fontId="9" fillId="4" borderId="3" xfId="0" applyFont="1" applyFill="1" applyBorder="1" applyAlignment="1" applyProtection="1">
      <alignment horizontal="center" vertical="center" wrapText="1"/>
      <protection locked="0"/>
    </xf>
    <xf numFmtId="178" fontId="9" fillId="4" borderId="3" xfId="0" applyNumberFormat="1" applyFont="1" applyFill="1" applyBorder="1" applyAlignment="1" applyProtection="1">
      <alignment horizontal="center" vertical="center" wrapText="1"/>
      <protection locked="0"/>
    </xf>
    <xf numFmtId="0" fontId="9" fillId="4" borderId="2" xfId="0" applyNumberFormat="1" applyFont="1" applyFill="1" applyBorder="1" applyAlignment="1" applyProtection="1">
      <alignment vertical="top" wrapText="1"/>
      <protection locked="0"/>
    </xf>
    <xf numFmtId="178" fontId="17" fillId="4" borderId="3" xfId="0" applyNumberFormat="1" applyFont="1" applyFill="1" applyBorder="1" applyAlignment="1" applyProtection="1">
      <alignment horizontal="left" vertical="center" wrapText="1"/>
      <protection locked="0"/>
    </xf>
    <xf numFmtId="178" fontId="17" fillId="4" borderId="3" xfId="0" applyNumberFormat="1" applyFont="1" applyFill="1" applyBorder="1" applyAlignment="1" applyProtection="1">
      <alignment horizontal="center" vertical="center" wrapText="1"/>
      <protection locked="0"/>
    </xf>
    <xf numFmtId="177" fontId="17" fillId="4" borderId="3" xfId="0" applyNumberFormat="1" applyFont="1" applyFill="1" applyBorder="1" applyAlignment="1" applyProtection="1">
      <alignment horizontal="center" vertical="center" wrapText="1"/>
      <protection locked="0"/>
    </xf>
    <xf numFmtId="178" fontId="17" fillId="4" borderId="3" xfId="0" applyNumberFormat="1" applyFont="1" applyFill="1" applyBorder="1" applyAlignment="1" applyProtection="1">
      <alignment horizontal="right" vertical="center" wrapText="1"/>
      <protection locked="0"/>
    </xf>
    <xf numFmtId="0" fontId="10" fillId="4" borderId="2" xfId="0" applyNumberFormat="1" applyFont="1" applyFill="1" applyBorder="1" applyAlignment="1" applyProtection="1">
      <alignment vertical="top" wrapText="1"/>
      <protection locked="0"/>
    </xf>
    <xf numFmtId="178" fontId="8" fillId="4" borderId="3" xfId="0" applyNumberFormat="1" applyFont="1" applyFill="1" applyBorder="1" applyAlignment="1" applyProtection="1">
      <alignment horizontal="left" vertical="center" wrapText="1"/>
      <protection locked="0"/>
    </xf>
    <xf numFmtId="178" fontId="9" fillId="4" borderId="3" xfId="0" applyNumberFormat="1" applyFont="1" applyFill="1" applyBorder="1" applyAlignment="1" applyProtection="1">
      <alignment horizontal="left" vertical="center" wrapText="1"/>
      <protection locked="0"/>
    </xf>
    <xf numFmtId="177" fontId="9" fillId="4" borderId="3" xfId="0" applyNumberFormat="1" applyFont="1" applyFill="1" applyBorder="1" applyAlignment="1" applyProtection="1">
      <alignment horizontal="center" vertical="center" wrapText="1"/>
      <protection locked="0"/>
    </xf>
    <xf numFmtId="178" fontId="9" fillId="4" borderId="3" xfId="0" applyNumberFormat="1" applyFont="1" applyFill="1" applyBorder="1" applyAlignment="1" applyProtection="1">
      <alignment horizontal="right" vertical="center" wrapText="1"/>
      <protection locked="0"/>
    </xf>
    <xf numFmtId="0" fontId="10" fillId="4" borderId="4" xfId="0" applyNumberFormat="1" applyFont="1" applyFill="1" applyBorder="1" applyAlignment="1" applyProtection="1">
      <alignment vertical="top" wrapText="1"/>
      <protection locked="0"/>
    </xf>
    <xf numFmtId="0" fontId="8" fillId="4" borderId="5" xfId="0" applyFont="1" applyFill="1" applyBorder="1" applyAlignment="1" applyProtection="1">
      <alignment horizontal="left" vertical="center" wrapText="1"/>
      <protection locked="0"/>
    </xf>
    <xf numFmtId="0" fontId="9" fillId="4" borderId="5" xfId="0" applyFont="1" applyFill="1" applyBorder="1" applyAlignment="1" applyProtection="1">
      <alignment horizontal="center" vertical="center" wrapText="1"/>
      <protection locked="0"/>
    </xf>
    <xf numFmtId="0" fontId="9" fillId="4" borderId="5" xfId="0" applyFont="1" applyFill="1" applyBorder="1" applyAlignment="1" applyProtection="1">
      <alignment horizontal="left" vertical="center" wrapText="1"/>
      <protection locked="0"/>
    </xf>
    <xf numFmtId="0" fontId="9" fillId="4" borderId="5" xfId="58" applyFont="1" applyFill="1" applyBorder="1" applyAlignment="1" applyProtection="1">
      <alignment horizontal="center" vertical="center" wrapText="1"/>
      <protection locked="0"/>
    </xf>
    <xf numFmtId="178" fontId="9" fillId="4" borderId="5" xfId="58" applyNumberFormat="1" applyFont="1" applyFill="1" applyBorder="1" applyAlignment="1" applyProtection="1">
      <alignment horizontal="right" vertical="center" wrapText="1"/>
      <protection locked="0"/>
    </xf>
    <xf numFmtId="0" fontId="10" fillId="4" borderId="4" xfId="0" applyNumberFormat="1" applyFont="1" applyFill="1" applyBorder="1" applyAlignment="1" applyProtection="1">
      <alignment horizontal="center" vertical="top" wrapText="1"/>
      <protection locked="0"/>
    </xf>
    <xf numFmtId="178" fontId="5" fillId="4" borderId="5" xfId="0" applyNumberFormat="1" applyFont="1" applyFill="1" applyBorder="1" applyAlignment="1" applyProtection="1">
      <alignment horizontal="left" vertical="top" wrapText="1"/>
      <protection locked="0"/>
    </xf>
    <xf numFmtId="178" fontId="5" fillId="4" borderId="5" xfId="0" applyNumberFormat="1" applyFont="1" applyFill="1" applyBorder="1" applyAlignment="1" applyProtection="1">
      <alignment horizontal="center" vertical="top" wrapText="1"/>
      <protection locked="0"/>
    </xf>
    <xf numFmtId="178" fontId="10" fillId="4" borderId="5" xfId="0" applyNumberFormat="1" applyFont="1" applyFill="1" applyBorder="1" applyAlignment="1" applyProtection="1">
      <alignment horizontal="center" vertical="top" wrapText="1"/>
      <protection locked="0"/>
    </xf>
    <xf numFmtId="0" fontId="5" fillId="4" borderId="5" xfId="0" applyNumberFormat="1" applyFont="1" applyFill="1" applyBorder="1" applyAlignment="1" applyProtection="1">
      <alignment horizontal="center" vertical="top" wrapText="1"/>
      <protection locked="0"/>
    </xf>
    <xf numFmtId="178" fontId="10" fillId="4" borderId="5" xfId="0" applyNumberFormat="1" applyFont="1" applyFill="1" applyBorder="1" applyAlignment="1" applyProtection="1">
      <alignment horizontal="right" vertical="top" wrapText="1"/>
      <protection locked="0"/>
    </xf>
    <xf numFmtId="0" fontId="10" fillId="4" borderId="6" xfId="0" applyNumberFormat="1" applyFont="1" applyFill="1" applyBorder="1" applyAlignment="1" applyProtection="1">
      <alignment horizontal="center" vertical="top" wrapText="1"/>
      <protection locked="0"/>
    </xf>
    <xf numFmtId="178" fontId="5" fillId="4" borderId="7" xfId="0" applyNumberFormat="1" applyFont="1" applyFill="1" applyBorder="1" applyAlignment="1" applyProtection="1">
      <alignment horizontal="left" vertical="top" wrapText="1"/>
      <protection locked="0"/>
    </xf>
    <xf numFmtId="178" fontId="5" fillId="4" borderId="7" xfId="0" applyNumberFormat="1" applyFont="1" applyFill="1" applyBorder="1" applyAlignment="1" applyProtection="1">
      <alignment horizontal="center" vertical="top" wrapText="1"/>
      <protection locked="0"/>
    </xf>
    <xf numFmtId="178" fontId="10" fillId="4" borderId="7" xfId="0" applyNumberFormat="1" applyFont="1" applyFill="1" applyBorder="1" applyAlignment="1" applyProtection="1">
      <alignment horizontal="center" vertical="top" wrapText="1"/>
      <protection locked="0"/>
    </xf>
    <xf numFmtId="0" fontId="5" fillId="4" borderId="7" xfId="0" applyNumberFormat="1" applyFont="1" applyFill="1" applyBorder="1" applyAlignment="1" applyProtection="1">
      <alignment horizontal="center" vertical="top" wrapText="1"/>
      <protection locked="0"/>
    </xf>
    <xf numFmtId="178" fontId="10" fillId="4" borderId="7" xfId="0" applyNumberFormat="1" applyFont="1" applyFill="1" applyBorder="1" applyAlignment="1" applyProtection="1">
      <alignment horizontal="right" vertical="top" wrapText="1"/>
      <protection locked="0"/>
    </xf>
    <xf numFmtId="178" fontId="10" fillId="4" borderId="8" xfId="0" applyNumberFormat="1" applyFont="1" applyFill="1" applyBorder="1" applyAlignment="1" applyProtection="1">
      <alignment horizontal="center" vertical="top" wrapText="1"/>
      <protection locked="0"/>
    </xf>
    <xf numFmtId="0" fontId="5" fillId="4" borderId="5" xfId="0" applyNumberFormat="1" applyFont="1" applyFill="1" applyBorder="1" applyAlignment="1">
      <alignment horizontal="left" vertical="top" wrapText="1"/>
    </xf>
    <xf numFmtId="0" fontId="18" fillId="4" borderId="5" xfId="0" applyFont="1" applyFill="1" applyBorder="1" applyAlignment="1" applyProtection="1">
      <alignment horizontal="left" vertical="top" wrapText="1"/>
      <protection locked="0"/>
    </xf>
    <xf numFmtId="0" fontId="5" fillId="4" borderId="5" xfId="0" applyNumberFormat="1" applyFont="1" applyFill="1" applyBorder="1" applyAlignment="1" applyProtection="1">
      <alignment horizontal="left" vertical="top" wrapText="1"/>
      <protection locked="0"/>
    </xf>
    <xf numFmtId="0" fontId="10" fillId="4" borderId="5" xfId="0" applyFont="1" applyFill="1" applyBorder="1" applyAlignment="1" applyProtection="1">
      <alignment horizontal="center" vertical="top" wrapText="1"/>
      <protection locked="0"/>
    </xf>
    <xf numFmtId="178" fontId="10" fillId="4" borderId="12" xfId="0" applyNumberFormat="1" applyFont="1" applyFill="1" applyBorder="1" applyAlignment="1" applyProtection="1">
      <alignment horizontal="right" vertical="top" wrapText="1"/>
      <protection locked="0"/>
    </xf>
    <xf numFmtId="0" fontId="5" fillId="4" borderId="8" xfId="0" applyNumberFormat="1" applyFont="1" applyFill="1" applyBorder="1" applyAlignment="1">
      <alignment horizontal="left" vertical="top" wrapText="1"/>
    </xf>
    <xf numFmtId="0" fontId="18" fillId="4" borderId="8" xfId="0" applyFont="1" applyFill="1" applyBorder="1" applyAlignment="1" applyProtection="1">
      <alignment horizontal="left" vertical="top" wrapText="1"/>
      <protection locked="0"/>
    </xf>
    <xf numFmtId="0" fontId="5" fillId="4" borderId="8" xfId="0" applyNumberFormat="1" applyFont="1" applyFill="1" applyBorder="1" applyAlignment="1" applyProtection="1">
      <alignment horizontal="left" vertical="top" wrapText="1"/>
      <protection locked="0"/>
    </xf>
    <xf numFmtId="0" fontId="10" fillId="4" borderId="8" xfId="0" applyFont="1" applyFill="1" applyBorder="1" applyAlignment="1" applyProtection="1">
      <alignment horizontal="center" vertical="top" wrapText="1"/>
      <protection locked="0"/>
    </xf>
    <xf numFmtId="0" fontId="5" fillId="4" borderId="8" xfId="0" applyNumberFormat="1" applyFont="1" applyFill="1" applyBorder="1" applyAlignment="1" applyProtection="1">
      <alignment horizontal="center" vertical="top" wrapText="1"/>
      <protection locked="0"/>
    </xf>
    <xf numFmtId="178" fontId="10" fillId="4" borderId="8" xfId="0" applyNumberFormat="1" applyFont="1" applyFill="1" applyBorder="1" applyAlignment="1" applyProtection="1">
      <alignment horizontal="right" vertical="top" wrapText="1"/>
      <protection locked="0"/>
    </xf>
    <xf numFmtId="0" fontId="5" fillId="4" borderId="7" xfId="0" applyNumberFormat="1" applyFont="1" applyFill="1" applyBorder="1" applyAlignment="1">
      <alignment horizontal="left" vertical="top" wrapText="1"/>
    </xf>
    <xf numFmtId="0" fontId="18" fillId="4" borderId="7" xfId="0" applyFont="1" applyFill="1" applyBorder="1" applyAlignment="1" applyProtection="1">
      <alignment horizontal="left" vertical="top" wrapText="1"/>
      <protection locked="0"/>
    </xf>
    <xf numFmtId="0" fontId="5" fillId="4" borderId="7" xfId="0" applyNumberFormat="1" applyFont="1" applyFill="1" applyBorder="1" applyAlignment="1" applyProtection="1">
      <alignment horizontal="left" vertical="top" wrapText="1"/>
      <protection locked="0"/>
    </xf>
    <xf numFmtId="0" fontId="10" fillId="4" borderId="7" xfId="0" applyFont="1" applyFill="1" applyBorder="1" applyAlignment="1" applyProtection="1">
      <alignment horizontal="center" vertical="top" wrapText="1"/>
      <protection locked="0"/>
    </xf>
    <xf numFmtId="0" fontId="5" fillId="4" borderId="7" xfId="0" applyNumberFormat="1" applyFont="1" applyFill="1" applyBorder="1" applyAlignment="1" applyProtection="1">
      <alignment horizontal="center" vertical="center" wrapText="1"/>
      <protection locked="0"/>
    </xf>
    <xf numFmtId="0" fontId="11" fillId="4" borderId="7" xfId="0" applyNumberFormat="1" applyFont="1" applyFill="1" applyBorder="1" applyAlignment="1" applyProtection="1">
      <alignment horizontal="right" vertical="top" wrapText="1"/>
      <protection locked="0"/>
    </xf>
    <xf numFmtId="0" fontId="5" fillId="4" borderId="5" xfId="0" applyNumberFormat="1" applyFont="1" applyFill="1" applyBorder="1" applyAlignment="1" applyProtection="1">
      <alignment horizontal="center" vertical="center" wrapText="1"/>
      <protection locked="0"/>
    </xf>
    <xf numFmtId="0" fontId="11" fillId="4" borderId="5" xfId="0" applyNumberFormat="1" applyFont="1" applyFill="1" applyBorder="1" applyAlignment="1" applyProtection="1">
      <alignment horizontal="right" vertical="top" wrapText="1"/>
      <protection locked="0"/>
    </xf>
    <xf numFmtId="0" fontId="11" fillId="4" borderId="5" xfId="0" applyFont="1" applyFill="1" applyBorder="1" applyAlignment="1" applyProtection="1">
      <alignment horizontal="right" vertical="top" wrapText="1"/>
    </xf>
    <xf numFmtId="0" fontId="5" fillId="4" borderId="8" xfId="0" applyNumberFormat="1" applyFont="1" applyFill="1" applyBorder="1" applyAlignment="1" applyProtection="1">
      <alignment horizontal="center" vertical="center" wrapText="1"/>
      <protection locked="0"/>
    </xf>
    <xf numFmtId="0" fontId="11" fillId="4" borderId="8" xfId="0" applyNumberFormat="1" applyFont="1" applyFill="1" applyBorder="1" applyAlignment="1" applyProtection="1">
      <alignment horizontal="right" vertical="top" wrapText="1"/>
      <protection locked="0"/>
    </xf>
    <xf numFmtId="0" fontId="10" fillId="4" borderId="7" xfId="0" applyFont="1" applyFill="1" applyBorder="1" applyAlignment="1" applyProtection="1">
      <alignment horizontal="right" vertical="top"/>
      <protection locked="0"/>
    </xf>
    <xf numFmtId="0" fontId="10" fillId="4" borderId="5" xfId="0" applyFont="1" applyFill="1" applyBorder="1" applyAlignment="1" applyProtection="1">
      <alignment horizontal="right" vertical="top"/>
      <protection locked="0"/>
    </xf>
    <xf numFmtId="0" fontId="10" fillId="4" borderId="8" xfId="0" applyFont="1" applyFill="1" applyBorder="1" applyAlignment="1" applyProtection="1">
      <alignment horizontal="right" vertical="top"/>
      <protection locked="0"/>
    </xf>
    <xf numFmtId="178" fontId="10" fillId="4" borderId="8" xfId="0" applyNumberFormat="1" applyFont="1" applyFill="1" applyBorder="1" applyAlignment="1" applyProtection="1">
      <alignment horizontal="right" vertical="top"/>
      <protection locked="0"/>
    </xf>
    <xf numFmtId="0" fontId="10" fillId="4" borderId="7" xfId="0" applyFont="1" applyFill="1" applyBorder="1" applyAlignment="1" applyProtection="1">
      <alignment horizontal="right" vertical="top" wrapText="1"/>
      <protection locked="0"/>
    </xf>
    <xf numFmtId="43" fontId="5" fillId="4" borderId="5" xfId="0" applyNumberFormat="1" applyFont="1" applyFill="1" applyBorder="1" applyAlignment="1" applyProtection="1">
      <alignment horizontal="left" vertical="top"/>
      <protection locked="0"/>
    </xf>
    <xf numFmtId="0" fontId="10" fillId="4" borderId="5" xfId="0" applyFont="1" applyFill="1" applyBorder="1" applyAlignment="1" applyProtection="1">
      <alignment horizontal="right" vertical="top" wrapText="1"/>
      <protection locked="0"/>
    </xf>
    <xf numFmtId="43" fontId="5" fillId="4" borderId="8" xfId="0" applyNumberFormat="1" applyFont="1" applyFill="1" applyBorder="1" applyAlignment="1" applyProtection="1">
      <alignment horizontal="left" vertical="top"/>
      <protection locked="0"/>
    </xf>
    <xf numFmtId="0" fontId="10" fillId="4" borderId="8" xfId="0" applyFont="1" applyFill="1" applyBorder="1" applyAlignment="1" applyProtection="1">
      <alignment horizontal="right" vertical="top" wrapText="1"/>
      <protection locked="0"/>
    </xf>
    <xf numFmtId="43" fontId="5" fillId="4" borderId="7" xfId="0" applyNumberFormat="1" applyFont="1" applyFill="1" applyBorder="1" applyAlignment="1" applyProtection="1">
      <alignment horizontal="left" vertical="top"/>
      <protection locked="0"/>
    </xf>
    <xf numFmtId="0" fontId="10" fillId="4" borderId="7" xfId="0" applyNumberFormat="1" applyFont="1" applyFill="1" applyBorder="1" applyAlignment="1" applyProtection="1">
      <alignment horizontal="right" vertical="top"/>
      <protection locked="0"/>
    </xf>
    <xf numFmtId="0" fontId="5" fillId="4" borderId="0" xfId="0" applyFont="1" applyFill="1" applyAlignment="1">
      <alignment horizontal="left" vertical="top" wrapText="1"/>
    </xf>
    <xf numFmtId="0" fontId="10" fillId="4" borderId="5" xfId="0" applyNumberFormat="1" applyFont="1" applyFill="1" applyBorder="1" applyAlignment="1" applyProtection="1">
      <alignment horizontal="right" vertical="top"/>
      <protection locked="0"/>
    </xf>
    <xf numFmtId="0" fontId="10" fillId="4" borderId="8" xfId="0" applyNumberFormat="1" applyFont="1" applyFill="1" applyBorder="1" applyAlignment="1" applyProtection="1">
      <alignment horizontal="right" vertical="top"/>
      <protection locked="0"/>
    </xf>
    <xf numFmtId="0" fontId="5" fillId="4" borderId="5" xfId="0" applyFont="1" applyFill="1" applyBorder="1" applyAlignment="1" applyProtection="1">
      <alignment horizontal="left" vertical="top" wrapText="1"/>
      <protection locked="0"/>
    </xf>
    <xf numFmtId="0" fontId="5" fillId="4" borderId="8" xfId="0" applyFont="1" applyFill="1" applyBorder="1" applyAlignment="1" applyProtection="1">
      <alignment horizontal="left" vertical="top" wrapText="1"/>
      <protection locked="0"/>
    </xf>
    <xf numFmtId="0" fontId="5" fillId="4" borderId="7" xfId="0" applyFont="1" applyFill="1" applyBorder="1" applyAlignment="1" applyProtection="1">
      <alignment horizontal="left" vertical="top" wrapText="1"/>
      <protection locked="0"/>
    </xf>
    <xf numFmtId="178" fontId="10" fillId="4" borderId="7" xfId="0" applyNumberFormat="1" applyFont="1" applyFill="1" applyBorder="1" applyAlignment="1" applyProtection="1">
      <alignment horizontal="right" vertical="top"/>
      <protection locked="0"/>
    </xf>
    <xf numFmtId="0" fontId="10" fillId="4" borderId="10" xfId="0" applyNumberFormat="1" applyFont="1" applyFill="1" applyBorder="1" applyAlignment="1" applyProtection="1">
      <alignment horizontal="center" vertical="top" wrapText="1"/>
      <protection locked="0"/>
    </xf>
    <xf numFmtId="0" fontId="11" fillId="4" borderId="5" xfId="0" applyFont="1" applyFill="1" applyBorder="1" applyAlignment="1">
      <alignment horizontal="right" vertical="top"/>
    </xf>
    <xf numFmtId="0" fontId="11" fillId="4" borderId="7" xfId="0" applyFont="1" applyFill="1" applyBorder="1" applyAlignment="1" applyProtection="1">
      <alignment horizontal="right" vertical="top" wrapText="1"/>
      <protection locked="0"/>
    </xf>
    <xf numFmtId="0" fontId="11" fillId="4" borderId="5" xfId="0" applyFont="1" applyFill="1" applyBorder="1" applyAlignment="1" applyProtection="1">
      <alignment horizontal="right" vertical="top" wrapText="1"/>
      <protection locked="0"/>
    </xf>
    <xf numFmtId="0" fontId="11" fillId="4" borderId="8" xfId="0" applyFont="1" applyFill="1" applyBorder="1" applyAlignment="1" applyProtection="1">
      <alignment horizontal="right" vertical="top" wrapText="1"/>
      <protection locked="0"/>
    </xf>
    <xf numFmtId="178" fontId="11" fillId="4" borderId="8" xfId="0" applyNumberFormat="1" applyFont="1" applyFill="1" applyBorder="1" applyAlignment="1" applyProtection="1">
      <alignment horizontal="right" vertical="top" wrapText="1"/>
      <protection locked="0"/>
    </xf>
    <xf numFmtId="0" fontId="5" fillId="4" borderId="5" xfId="0" applyFont="1" applyFill="1" applyBorder="1" applyAlignment="1">
      <alignment horizontal="left" vertical="top" wrapText="1"/>
    </xf>
    <xf numFmtId="0" fontId="5" fillId="4" borderId="8" xfId="0" applyFont="1" applyFill="1" applyBorder="1" applyAlignment="1">
      <alignment horizontal="left" vertical="top" wrapText="1"/>
    </xf>
    <xf numFmtId="0" fontId="5" fillId="4" borderId="7" xfId="0" applyFont="1" applyFill="1" applyBorder="1" applyAlignment="1">
      <alignment horizontal="left" vertical="top" wrapText="1"/>
    </xf>
    <xf numFmtId="0" fontId="11" fillId="4" borderId="7" xfId="0" applyFont="1" applyFill="1" applyBorder="1" applyAlignment="1">
      <alignment horizontal="right" vertical="top" wrapText="1"/>
    </xf>
    <xf numFmtId="0" fontId="5" fillId="4" borderId="5" xfId="0" applyFont="1" applyFill="1" applyBorder="1" applyAlignment="1">
      <alignment horizontal="left" vertical="top"/>
    </xf>
    <xf numFmtId="0" fontId="11" fillId="4" borderId="5" xfId="0" applyFont="1" applyFill="1" applyBorder="1" applyAlignment="1">
      <alignment horizontal="center" vertical="top"/>
    </xf>
    <xf numFmtId="0" fontId="11" fillId="4" borderId="5" xfId="0" applyFont="1" applyFill="1" applyBorder="1" applyAlignment="1">
      <alignment horizontal="right" vertical="top" wrapText="1"/>
    </xf>
    <xf numFmtId="0" fontId="5" fillId="4" borderId="8" xfId="0" applyFont="1" applyFill="1" applyBorder="1" applyAlignment="1">
      <alignment horizontal="left" vertical="top"/>
    </xf>
    <xf numFmtId="0" fontId="11" fillId="4" borderId="8" xfId="0" applyFont="1" applyFill="1" applyBorder="1" applyAlignment="1">
      <alignment horizontal="center" vertical="top"/>
    </xf>
    <xf numFmtId="0" fontId="11" fillId="4" borderId="8" xfId="0" applyFont="1" applyFill="1" applyBorder="1" applyAlignment="1">
      <alignment horizontal="right" vertical="top" wrapText="1"/>
    </xf>
    <xf numFmtId="0" fontId="5" fillId="4" borderId="7" xfId="0" applyFont="1" applyFill="1" applyBorder="1" applyAlignment="1">
      <alignment horizontal="left" vertical="top"/>
    </xf>
    <xf numFmtId="0" fontId="11" fillId="4" borderId="7" xfId="0" applyFont="1" applyFill="1" applyBorder="1" applyAlignment="1">
      <alignment horizontal="center" vertical="top"/>
    </xf>
    <xf numFmtId="0" fontId="11" fillId="4" borderId="7" xfId="0" applyFont="1" applyFill="1" applyBorder="1" applyAlignment="1">
      <alignment horizontal="right" vertical="top"/>
    </xf>
    <xf numFmtId="178" fontId="11" fillId="4" borderId="8" xfId="0" applyNumberFormat="1" applyFont="1" applyFill="1" applyBorder="1" applyAlignment="1">
      <alignment horizontal="right" vertical="top"/>
    </xf>
    <xf numFmtId="0" fontId="11" fillId="4" borderId="8" xfId="0" applyFont="1" applyFill="1" applyBorder="1" applyAlignment="1">
      <alignment horizontal="right" vertical="top"/>
    </xf>
    <xf numFmtId="178" fontId="11" fillId="4" borderId="7" xfId="0" applyNumberFormat="1" applyFont="1" applyFill="1" applyBorder="1" applyAlignment="1">
      <alignment horizontal="right" vertical="top"/>
    </xf>
    <xf numFmtId="0" fontId="7" fillId="4" borderId="0" xfId="0" applyNumberFormat="1" applyFont="1" applyFill="1" applyAlignment="1" applyProtection="1">
      <alignment horizontal="right" vertical="center" wrapText="1"/>
      <protection locked="0"/>
    </xf>
    <xf numFmtId="0" fontId="9" fillId="4" borderId="3" xfId="0" applyFont="1" applyFill="1" applyBorder="1" applyAlignment="1" applyProtection="1">
      <alignment horizontal="left" vertical="center" wrapText="1"/>
      <protection locked="0"/>
    </xf>
    <xf numFmtId="0" fontId="8" fillId="4" borderId="11" xfId="0" applyNumberFormat="1" applyFont="1" applyFill="1" applyBorder="1" applyAlignment="1" applyProtection="1">
      <alignment horizontal="center" vertical="center" wrapText="1"/>
      <protection locked="0"/>
    </xf>
    <xf numFmtId="0" fontId="9" fillId="4" borderId="11" xfId="0" applyNumberFormat="1" applyFont="1" applyFill="1" applyBorder="1" applyAlignment="1" applyProtection="1">
      <alignment horizontal="center" vertical="center" wrapText="1"/>
      <protection locked="0"/>
    </xf>
    <xf numFmtId="178" fontId="9" fillId="4" borderId="3" xfId="0" applyNumberFormat="1" applyFont="1" applyFill="1" applyBorder="1" applyAlignment="1" applyProtection="1">
      <alignment horizontal="left" vertical="top" wrapText="1"/>
      <protection locked="0"/>
    </xf>
    <xf numFmtId="0" fontId="9" fillId="4" borderId="11" xfId="0" applyFont="1" applyFill="1" applyBorder="1" applyAlignment="1" applyProtection="1">
      <alignment horizontal="left" vertical="top" wrapText="1"/>
      <protection locked="0"/>
    </xf>
    <xf numFmtId="0" fontId="10" fillId="4" borderId="11" xfId="0" applyFont="1" applyFill="1" applyBorder="1" applyAlignment="1" applyProtection="1">
      <alignment horizontal="left" vertical="top" wrapText="1"/>
      <protection locked="0"/>
    </xf>
    <xf numFmtId="177" fontId="9" fillId="4" borderId="5" xfId="58" applyNumberFormat="1" applyFont="1" applyFill="1" applyBorder="1" applyAlignment="1" applyProtection="1">
      <alignment horizontal="left" vertical="top" wrapText="1"/>
      <protection locked="0"/>
    </xf>
    <xf numFmtId="177" fontId="9" fillId="4" borderId="12" xfId="58" applyNumberFormat="1" applyFont="1" applyFill="1" applyBorder="1" applyAlignment="1" applyProtection="1">
      <alignment horizontal="left" vertical="top" wrapText="1"/>
      <protection locked="0"/>
    </xf>
    <xf numFmtId="0" fontId="5" fillId="4" borderId="12" xfId="0" applyFont="1" applyFill="1" applyBorder="1" applyAlignment="1" applyProtection="1">
      <alignment horizontal="left" vertical="top" wrapText="1"/>
      <protection locked="0"/>
    </xf>
    <xf numFmtId="0" fontId="5" fillId="4" borderId="13" xfId="0" applyFont="1" applyFill="1" applyBorder="1" applyAlignment="1" applyProtection="1">
      <alignment horizontal="left" vertical="top" wrapText="1"/>
      <protection locked="0"/>
    </xf>
    <xf numFmtId="0" fontId="5" fillId="4" borderId="9" xfId="0" applyFont="1" applyFill="1" applyBorder="1" applyAlignment="1" applyProtection="1">
      <alignment horizontal="left" vertical="top" wrapText="1"/>
      <protection locked="0"/>
    </xf>
    <xf numFmtId="0" fontId="5" fillId="4" borderId="12" xfId="0" applyFont="1" applyFill="1" applyBorder="1" applyAlignment="1">
      <alignment horizontal="left" vertical="top" wrapText="1"/>
    </xf>
    <xf numFmtId="0" fontId="5" fillId="4" borderId="9" xfId="0" applyFont="1" applyFill="1" applyBorder="1" applyAlignment="1">
      <alignment horizontal="left" vertical="top" wrapText="1"/>
    </xf>
    <xf numFmtId="0" fontId="5" fillId="4" borderId="13" xfId="0" applyFont="1" applyFill="1" applyBorder="1" applyAlignment="1">
      <alignment horizontal="left" vertical="top" wrapText="1"/>
    </xf>
    <xf numFmtId="0" fontId="5" fillId="4" borderId="12" xfId="0" applyNumberFormat="1" applyFont="1" applyFill="1" applyBorder="1" applyAlignment="1" applyProtection="1">
      <alignment horizontal="left" vertical="top" wrapText="1"/>
      <protection locked="0"/>
    </xf>
    <xf numFmtId="0" fontId="5" fillId="4" borderId="9" xfId="0" applyNumberFormat="1" applyFont="1" applyFill="1" applyBorder="1" applyAlignment="1" applyProtection="1">
      <alignment horizontal="left" vertical="top" wrapText="1"/>
      <protection locked="0"/>
    </xf>
    <xf numFmtId="0" fontId="5" fillId="4" borderId="13" xfId="0" applyNumberFormat="1" applyFont="1" applyFill="1" applyBorder="1" applyAlignment="1" applyProtection="1">
      <alignment horizontal="left" vertical="top" wrapText="1"/>
      <protection locked="0"/>
    </xf>
    <xf numFmtId="178" fontId="11" fillId="4" borderId="5" xfId="0" applyNumberFormat="1" applyFont="1" applyFill="1" applyBorder="1" applyAlignment="1" applyProtection="1">
      <alignment horizontal="right" vertical="top" wrapText="1"/>
      <protection locked="0"/>
    </xf>
    <xf numFmtId="0" fontId="5" fillId="4" borderId="12" xfId="0" applyNumberFormat="1" applyFont="1" applyFill="1" applyBorder="1" applyAlignment="1">
      <alignment horizontal="left" vertical="top" wrapText="1"/>
    </xf>
    <xf numFmtId="0" fontId="5" fillId="4" borderId="9" xfId="0" applyNumberFormat="1" applyFont="1" applyFill="1" applyBorder="1" applyAlignment="1">
      <alignment horizontal="left" vertical="top" wrapText="1"/>
    </xf>
    <xf numFmtId="0" fontId="5" fillId="4" borderId="13" xfId="0" applyNumberFormat="1" applyFont="1" applyFill="1" applyBorder="1" applyAlignment="1">
      <alignment horizontal="left" vertical="top" wrapText="1"/>
    </xf>
    <xf numFmtId="0" fontId="10" fillId="4" borderId="2" xfId="0" applyNumberFormat="1" applyFont="1" applyFill="1" applyBorder="1" applyAlignment="1" applyProtection="1">
      <alignment horizontal="center" vertical="top" wrapText="1"/>
      <protection locked="0"/>
    </xf>
    <xf numFmtId="0" fontId="5" fillId="4" borderId="3" xfId="0" applyNumberFormat="1" applyFont="1" applyFill="1" applyBorder="1" applyAlignment="1" applyProtection="1">
      <alignment horizontal="left" vertical="top" wrapText="1"/>
      <protection locked="0"/>
    </xf>
    <xf numFmtId="0" fontId="5" fillId="4" borderId="3" xfId="0" applyNumberFormat="1" applyFont="1" applyFill="1" applyBorder="1" applyAlignment="1" applyProtection="1">
      <alignment horizontal="center" vertical="top" wrapText="1"/>
      <protection locked="0"/>
    </xf>
    <xf numFmtId="0" fontId="10" fillId="4" borderId="3" xfId="0" applyNumberFormat="1" applyFont="1" applyFill="1" applyBorder="1" applyAlignment="1" applyProtection="1">
      <alignment horizontal="center" vertical="top" wrapText="1"/>
      <protection locked="0"/>
    </xf>
    <xf numFmtId="0" fontId="10" fillId="4" borderId="5" xfId="0" applyNumberFormat="1" applyFont="1" applyFill="1" applyBorder="1" applyAlignment="1" applyProtection="1">
      <alignment horizontal="right" vertical="top" wrapText="1"/>
      <protection locked="0"/>
    </xf>
    <xf numFmtId="176" fontId="10" fillId="4" borderId="7" xfId="48" applyNumberFormat="1" applyFont="1" applyFill="1" applyBorder="1" applyAlignment="1">
      <alignment horizontal="right" vertical="top" wrapText="1"/>
    </xf>
    <xf numFmtId="179" fontId="10" fillId="4" borderId="7" xfId="48" applyNumberFormat="1" applyFont="1" applyFill="1" applyBorder="1" applyAlignment="1">
      <alignment horizontal="right" vertical="top" wrapText="1"/>
    </xf>
    <xf numFmtId="0" fontId="10" fillId="4" borderId="8" xfId="0" applyNumberFormat="1" applyFont="1" applyFill="1" applyBorder="1" applyAlignment="1" applyProtection="1">
      <alignment horizontal="right" vertical="top" wrapText="1"/>
      <protection locked="0"/>
    </xf>
    <xf numFmtId="0" fontId="11" fillId="4" borderId="2" xfId="0" applyFont="1" applyFill="1" applyBorder="1" applyAlignment="1">
      <alignment horizontal="center" vertical="top" wrapText="1"/>
    </xf>
    <xf numFmtId="0" fontId="5" fillId="4" borderId="3" xfId="12" applyFont="1" applyFill="1" applyBorder="1" applyAlignment="1">
      <alignment horizontal="left" vertical="top" wrapText="1"/>
    </xf>
    <xf numFmtId="0" fontId="5" fillId="4" borderId="3" xfId="0" applyFont="1" applyFill="1" applyBorder="1" applyAlignment="1">
      <alignment horizontal="center" vertical="top" wrapText="1"/>
    </xf>
    <xf numFmtId="176" fontId="10" fillId="4" borderId="3" xfId="48" applyNumberFormat="1" applyFont="1" applyFill="1" applyBorder="1" applyAlignment="1">
      <alignment horizontal="center" vertical="top" wrapText="1"/>
    </xf>
    <xf numFmtId="0" fontId="5" fillId="4" borderId="5" xfId="0" applyNumberFormat="1" applyFont="1" applyFill="1" applyBorder="1" applyAlignment="1">
      <alignment horizontal="center" vertical="top" wrapText="1"/>
    </xf>
    <xf numFmtId="176" fontId="10" fillId="4" borderId="5" xfId="48" applyNumberFormat="1" applyFont="1" applyFill="1" applyBorder="1" applyAlignment="1">
      <alignment horizontal="right" vertical="top" wrapText="1"/>
    </xf>
    <xf numFmtId="178" fontId="10" fillId="4" borderId="5" xfId="0" applyNumberFormat="1" applyFont="1" applyFill="1" applyBorder="1" applyAlignment="1">
      <alignment horizontal="right" vertical="top" wrapText="1"/>
    </xf>
    <xf numFmtId="0" fontId="5" fillId="4" borderId="7" xfId="0" applyNumberFormat="1" applyFont="1" applyFill="1" applyBorder="1" applyAlignment="1">
      <alignment horizontal="center" vertical="top" wrapText="1"/>
    </xf>
    <xf numFmtId="176" fontId="10" fillId="4" borderId="8" xfId="48" applyNumberFormat="1" applyFont="1" applyFill="1" applyBorder="1" applyAlignment="1">
      <alignment horizontal="right" vertical="top" wrapText="1"/>
    </xf>
    <xf numFmtId="179" fontId="10" fillId="4" borderId="8" xfId="48" applyNumberFormat="1" applyFont="1" applyFill="1" applyBorder="1" applyAlignment="1">
      <alignment horizontal="right" vertical="top" wrapText="1"/>
    </xf>
    <xf numFmtId="0" fontId="10" fillId="4" borderId="7" xfId="0" applyNumberFormat="1" applyFont="1" applyFill="1" applyBorder="1" applyAlignment="1" applyProtection="1">
      <alignment horizontal="right" vertical="top" wrapText="1"/>
      <protection locked="0"/>
    </xf>
    <xf numFmtId="0" fontId="10" fillId="4" borderId="12" xfId="0" applyNumberFormat="1" applyFont="1" applyFill="1" applyBorder="1" applyAlignment="1" applyProtection="1">
      <alignment horizontal="center" vertical="top" wrapText="1"/>
      <protection locked="0"/>
    </xf>
    <xf numFmtId="0" fontId="10" fillId="4" borderId="9" xfId="0" applyNumberFormat="1" applyFont="1" applyFill="1" applyBorder="1" applyAlignment="1" applyProtection="1">
      <alignment horizontal="center" vertical="top" wrapText="1"/>
      <protection locked="0"/>
    </xf>
    <xf numFmtId="0" fontId="10" fillId="4" borderId="5" xfId="0" applyNumberFormat="1" applyFont="1" applyFill="1" applyBorder="1" applyAlignment="1" applyProtection="1">
      <alignment horizontal="center" vertical="top" wrapText="1"/>
      <protection locked="0"/>
    </xf>
    <xf numFmtId="179" fontId="10" fillId="4" borderId="5" xfId="48" applyNumberFormat="1" applyFont="1" applyFill="1" applyBorder="1" applyAlignment="1">
      <alignment horizontal="right" vertical="top" wrapText="1"/>
    </xf>
    <xf numFmtId="0" fontId="10" fillId="4" borderId="7" xfId="0" applyNumberFormat="1" applyFont="1" applyFill="1" applyBorder="1" applyAlignment="1" applyProtection="1">
      <alignment horizontal="center" vertical="top" wrapText="1"/>
      <protection locked="0"/>
    </xf>
    <xf numFmtId="0" fontId="5" fillId="4" borderId="11" xfId="0" applyNumberFormat="1" applyFont="1" applyFill="1" applyBorder="1" applyAlignment="1" applyProtection="1">
      <alignment horizontal="left" vertical="top" wrapText="1"/>
      <protection locked="0"/>
    </xf>
    <xf numFmtId="178" fontId="10" fillId="4" borderId="7" xfId="0" applyNumberFormat="1" applyFont="1" applyFill="1" applyBorder="1" applyAlignment="1">
      <alignment horizontal="right" vertical="top" wrapText="1"/>
    </xf>
    <xf numFmtId="0" fontId="5" fillId="4" borderId="3" xfId="0" applyFont="1" applyFill="1" applyBorder="1" applyAlignment="1">
      <alignment horizontal="left" vertical="top" wrapText="1"/>
    </xf>
    <xf numFmtId="0" fontId="5" fillId="4" borderId="11" xfId="0" applyFont="1" applyFill="1" applyBorder="1" applyAlignment="1">
      <alignment horizontal="left" vertical="top" wrapText="1"/>
    </xf>
    <xf numFmtId="178" fontId="10" fillId="4" borderId="8" xfId="0" applyNumberFormat="1" applyFont="1" applyFill="1" applyBorder="1" applyAlignment="1">
      <alignment horizontal="right" vertical="top" wrapText="1"/>
    </xf>
    <xf numFmtId="0" fontId="5" fillId="4" borderId="4" xfId="0" applyNumberFormat="1" applyFont="1" applyFill="1" applyBorder="1" applyAlignment="1" applyProtection="1">
      <alignment horizontal="left" vertical="top" wrapText="1"/>
      <protection locked="0"/>
    </xf>
    <xf numFmtId="0" fontId="5" fillId="4" borderId="10" xfId="0" applyNumberFormat="1" applyFont="1" applyFill="1" applyBorder="1" applyAlignment="1" applyProtection="1">
      <alignment horizontal="left" vertical="top" wrapText="1"/>
      <protection locked="0"/>
    </xf>
    <xf numFmtId="49" fontId="5" fillId="4" borderId="12" xfId="0" applyNumberFormat="1" applyFont="1" applyFill="1" applyBorder="1" applyAlignment="1" applyProtection="1">
      <alignment horizontal="left" vertical="top" wrapText="1"/>
      <protection locked="0"/>
    </xf>
    <xf numFmtId="0" fontId="10" fillId="4" borderId="2" xfId="0" applyFont="1" applyFill="1" applyBorder="1" applyAlignment="1" applyProtection="1">
      <alignment horizontal="center" vertical="top" wrapText="1"/>
      <protection locked="0"/>
    </xf>
    <xf numFmtId="0" fontId="10" fillId="4" borderId="3" xfId="0" applyFont="1" applyFill="1" applyBorder="1" applyAlignment="1">
      <alignment horizontal="center" vertical="top" wrapText="1"/>
    </xf>
    <xf numFmtId="0" fontId="5" fillId="4" borderId="5" xfId="0" applyFont="1" applyFill="1" applyBorder="1" applyAlignment="1">
      <alignment horizontal="center" vertical="top" wrapText="1"/>
    </xf>
    <xf numFmtId="0" fontId="11" fillId="4" borderId="5" xfId="0" applyNumberFormat="1" applyFont="1" applyFill="1" applyBorder="1" applyAlignment="1">
      <alignment horizontal="right" vertical="top" wrapText="1"/>
    </xf>
    <xf numFmtId="0" fontId="11" fillId="4" borderId="3" xfId="0" applyFont="1" applyFill="1" applyBorder="1" applyAlignment="1">
      <alignment horizontal="center" vertical="top" wrapText="1"/>
    </xf>
    <xf numFmtId="0" fontId="5" fillId="4" borderId="7" xfId="0" applyFont="1" applyFill="1" applyBorder="1" applyAlignment="1">
      <alignment horizontal="center" vertical="top" wrapText="1"/>
    </xf>
    <xf numFmtId="0" fontId="11" fillId="4" borderId="7" xfId="0" applyNumberFormat="1" applyFont="1" applyFill="1" applyBorder="1" applyAlignment="1">
      <alignment horizontal="right" vertical="top" wrapText="1"/>
    </xf>
    <xf numFmtId="0" fontId="5" fillId="4" borderId="3" xfId="55" applyFont="1" applyFill="1" applyBorder="1" applyAlignment="1">
      <alignment horizontal="left" vertical="top" wrapText="1"/>
    </xf>
    <xf numFmtId="0" fontId="5" fillId="4" borderId="3" xfId="55" applyFont="1" applyFill="1" applyBorder="1" applyAlignment="1">
      <alignment horizontal="center" vertical="top" wrapText="1"/>
    </xf>
    <xf numFmtId="0" fontId="10" fillId="4" borderId="3" xfId="55" applyFont="1" applyFill="1" applyBorder="1" applyAlignment="1">
      <alignment horizontal="center" vertical="top" wrapText="1"/>
    </xf>
    <xf numFmtId="0" fontId="5" fillId="4" borderId="5" xfId="55" applyFont="1" applyFill="1" applyBorder="1" applyAlignment="1">
      <alignment horizontal="center" vertical="top" wrapText="1"/>
    </xf>
    <xf numFmtId="0" fontId="10" fillId="4" borderId="5" xfId="0" applyFont="1" applyFill="1" applyBorder="1" applyAlignment="1">
      <alignment horizontal="right" vertical="top" wrapText="1"/>
    </xf>
    <xf numFmtId="0" fontId="10" fillId="4" borderId="5" xfId="55" applyNumberFormat="1" applyFont="1" applyFill="1" applyBorder="1" applyAlignment="1">
      <alignment horizontal="right" vertical="top" wrapText="1"/>
    </xf>
    <xf numFmtId="0" fontId="5" fillId="4" borderId="7" xfId="55" applyFont="1" applyFill="1" applyBorder="1" applyAlignment="1">
      <alignment horizontal="center" vertical="top" wrapText="1"/>
    </xf>
    <xf numFmtId="0" fontId="10" fillId="4" borderId="7" xfId="55" applyFont="1" applyFill="1" applyBorder="1" applyAlignment="1">
      <alignment horizontal="right" vertical="top" wrapText="1"/>
    </xf>
    <xf numFmtId="0" fontId="10" fillId="4" borderId="7" xfId="55" applyNumberFormat="1" applyFont="1" applyFill="1" applyBorder="1" applyAlignment="1">
      <alignment horizontal="right" vertical="top" wrapText="1"/>
    </xf>
    <xf numFmtId="49" fontId="5" fillId="4" borderId="8" xfId="0" applyNumberFormat="1" applyFont="1" applyFill="1" applyBorder="1" applyAlignment="1" applyProtection="1">
      <alignment horizontal="center" vertical="top" wrapText="1"/>
      <protection locked="0"/>
    </xf>
    <xf numFmtId="0" fontId="10" fillId="4" borderId="8" xfId="0" applyNumberFormat="1" applyFont="1" applyFill="1" applyBorder="1" applyAlignment="1" applyProtection="1">
      <alignment horizontal="center" vertical="top" wrapText="1"/>
      <protection locked="0"/>
    </xf>
    <xf numFmtId="0" fontId="10" fillId="4" borderId="5" xfId="55" applyFont="1" applyFill="1" applyBorder="1" applyAlignment="1">
      <alignment horizontal="right" vertical="top" wrapText="1"/>
    </xf>
    <xf numFmtId="49" fontId="5" fillId="4" borderId="7" xfId="0" applyNumberFormat="1" applyFont="1" applyFill="1" applyBorder="1" applyAlignment="1" applyProtection="1">
      <alignment horizontal="center" vertical="top" wrapText="1"/>
      <protection locked="0"/>
    </xf>
    <xf numFmtId="49" fontId="5" fillId="4" borderId="3" xfId="0" applyNumberFormat="1" applyFont="1" applyFill="1" applyBorder="1" applyAlignment="1" applyProtection="1">
      <alignment horizontal="left" vertical="top" wrapText="1"/>
      <protection locked="0"/>
    </xf>
    <xf numFmtId="0" fontId="10" fillId="4" borderId="12" xfId="0" applyNumberFormat="1" applyFont="1" applyFill="1" applyBorder="1" applyAlignment="1">
      <alignment horizontal="right" vertical="top" wrapText="1"/>
    </xf>
    <xf numFmtId="0" fontId="5" fillId="4" borderId="8" xfId="0" applyFont="1" applyFill="1" applyBorder="1" applyAlignment="1">
      <alignment horizontal="center" vertical="top" wrapText="1"/>
    </xf>
    <xf numFmtId="0" fontId="10" fillId="4" borderId="8" xfId="0" applyFont="1" applyFill="1" applyBorder="1" applyAlignment="1">
      <alignment horizontal="right" vertical="top" wrapText="1"/>
    </xf>
    <xf numFmtId="0" fontId="10" fillId="4" borderId="9" xfId="0" applyNumberFormat="1" applyFont="1" applyFill="1" applyBorder="1" applyAlignment="1">
      <alignment horizontal="right" vertical="top" wrapText="1"/>
    </xf>
    <xf numFmtId="0" fontId="10" fillId="4" borderId="7" xfId="0" applyFont="1" applyFill="1" applyBorder="1" applyAlignment="1">
      <alignment horizontal="right" vertical="top" wrapText="1"/>
    </xf>
    <xf numFmtId="0" fontId="10" fillId="4" borderId="13" xfId="0" applyNumberFormat="1" applyFont="1" applyFill="1" applyBorder="1" applyAlignment="1">
      <alignment horizontal="right" vertical="top" wrapText="1"/>
    </xf>
    <xf numFmtId="0" fontId="10" fillId="4" borderId="5" xfId="0" applyNumberFormat="1" applyFont="1" applyFill="1" applyBorder="1" applyAlignment="1">
      <alignment horizontal="right" vertical="top" wrapText="1"/>
    </xf>
    <xf numFmtId="0" fontId="10" fillId="4" borderId="8" xfId="0" applyNumberFormat="1" applyFont="1" applyFill="1" applyBorder="1" applyAlignment="1">
      <alignment horizontal="right" vertical="top" wrapText="1"/>
    </xf>
    <xf numFmtId="0" fontId="10" fillId="4" borderId="7" xfId="0" applyNumberFormat="1" applyFont="1" applyFill="1" applyBorder="1" applyAlignment="1">
      <alignment horizontal="right" vertical="top" wrapText="1"/>
    </xf>
    <xf numFmtId="0" fontId="5" fillId="4" borderId="8" xfId="0" applyNumberFormat="1" applyFont="1" applyFill="1" applyBorder="1" applyAlignment="1">
      <alignment horizontal="center" vertical="top" wrapText="1"/>
    </xf>
    <xf numFmtId="0" fontId="10" fillId="4" borderId="4" xfId="0" applyFont="1" applyFill="1" applyBorder="1" applyAlignment="1" applyProtection="1">
      <alignment horizontal="center" vertical="top" wrapText="1"/>
      <protection locked="0"/>
    </xf>
    <xf numFmtId="0" fontId="10" fillId="4" borderId="5" xfId="0" applyFont="1" applyFill="1" applyBorder="1" applyAlignment="1">
      <alignment horizontal="center" vertical="top" wrapText="1"/>
    </xf>
    <xf numFmtId="0" fontId="10" fillId="4" borderId="6" xfId="0" applyFont="1" applyFill="1" applyBorder="1" applyAlignment="1" applyProtection="1">
      <alignment horizontal="center" vertical="top" wrapText="1"/>
      <protection locked="0"/>
    </xf>
    <xf numFmtId="0" fontId="10" fillId="4" borderId="8" xfId="0" applyFont="1" applyFill="1" applyBorder="1" applyAlignment="1">
      <alignment horizontal="center" vertical="top" wrapText="1"/>
    </xf>
    <xf numFmtId="0" fontId="10" fillId="4" borderId="10" xfId="0" applyFont="1" applyFill="1" applyBorder="1" applyAlignment="1" applyProtection="1">
      <alignment horizontal="center" vertical="top" wrapText="1"/>
      <protection locked="0"/>
    </xf>
    <xf numFmtId="0" fontId="10" fillId="4" borderId="7" xfId="0" applyFont="1" applyFill="1" applyBorder="1" applyAlignment="1">
      <alignment horizontal="center" vertical="top" wrapText="1"/>
    </xf>
    <xf numFmtId="49" fontId="5" fillId="4" borderId="13" xfId="0" applyNumberFormat="1" applyFont="1" applyFill="1" applyBorder="1" applyAlignment="1" applyProtection="1">
      <alignment horizontal="left" vertical="top" wrapText="1"/>
      <protection locked="0"/>
    </xf>
    <xf numFmtId="0" fontId="5" fillId="4" borderId="11" xfId="55" applyFont="1" applyFill="1" applyBorder="1" applyAlignment="1">
      <alignment horizontal="left" vertical="top" wrapText="1"/>
    </xf>
    <xf numFmtId="1" fontId="10" fillId="4" borderId="8" xfId="0" applyNumberFormat="1" applyFont="1" applyFill="1" applyBorder="1" applyAlignment="1">
      <alignment horizontal="right" vertical="top" wrapText="1"/>
    </xf>
    <xf numFmtId="1" fontId="10" fillId="4" borderId="7" xfId="0" applyNumberFormat="1" applyFont="1" applyFill="1" applyBorder="1" applyAlignment="1">
      <alignment horizontal="right" vertical="top" wrapText="1"/>
    </xf>
    <xf numFmtId="0" fontId="9" fillId="4" borderId="2" xfId="0" applyFont="1" applyFill="1" applyBorder="1" applyAlignment="1" applyProtection="1">
      <alignment horizontal="right" vertical="top" wrapText="1"/>
      <protection locked="0"/>
    </xf>
    <xf numFmtId="176" fontId="8" fillId="4" borderId="3" xfId="0" applyNumberFormat="1" applyFont="1" applyFill="1" applyBorder="1" applyAlignment="1" applyProtection="1">
      <alignment horizontal="left" vertical="top" wrapText="1"/>
      <protection locked="0"/>
    </xf>
    <xf numFmtId="176" fontId="9" fillId="4" borderId="3" xfId="0" applyNumberFormat="1" applyFont="1" applyFill="1" applyBorder="1" applyAlignment="1" applyProtection="1">
      <alignment horizontal="center" vertical="top" wrapText="1"/>
      <protection locked="0"/>
    </xf>
    <xf numFmtId="0" fontId="8" fillId="4" borderId="3" xfId="0" applyFont="1" applyFill="1" applyBorder="1" applyAlignment="1" applyProtection="1">
      <alignment horizontal="left" vertical="top" wrapText="1"/>
      <protection locked="0"/>
    </xf>
    <xf numFmtId="0" fontId="9" fillId="4" borderId="3" xfId="0" applyFont="1" applyFill="1" applyBorder="1" applyAlignment="1" applyProtection="1">
      <alignment horizontal="center" vertical="top" wrapText="1"/>
      <protection locked="0"/>
    </xf>
    <xf numFmtId="178" fontId="9" fillId="4" borderId="3" xfId="0" applyNumberFormat="1" applyFont="1" applyFill="1" applyBorder="1" applyAlignment="1" applyProtection="1">
      <alignment horizontal="right" vertical="top" wrapText="1"/>
      <protection locked="0"/>
    </xf>
    <xf numFmtId="49" fontId="5" fillId="4" borderId="5" xfId="0" applyNumberFormat="1" applyFont="1" applyFill="1" applyBorder="1" applyAlignment="1" applyProtection="1">
      <alignment horizontal="left" vertical="top" wrapText="1"/>
      <protection locked="0"/>
    </xf>
    <xf numFmtId="49" fontId="5" fillId="4" borderId="8" xfId="0" applyNumberFormat="1" applyFont="1" applyFill="1" applyBorder="1" applyAlignment="1" applyProtection="1">
      <alignment horizontal="left" vertical="top" wrapText="1"/>
      <protection locked="0"/>
    </xf>
    <xf numFmtId="0" fontId="5" fillId="4" borderId="8" xfId="58" applyFont="1" applyFill="1" applyBorder="1" applyAlignment="1" applyProtection="1">
      <alignment horizontal="center" vertical="top" wrapText="1"/>
      <protection locked="0"/>
    </xf>
    <xf numFmtId="49" fontId="5" fillId="4" borderId="7" xfId="0" applyNumberFormat="1" applyFont="1" applyFill="1" applyBorder="1" applyAlignment="1" applyProtection="1">
      <alignment horizontal="left" vertical="top" wrapText="1"/>
      <protection locked="0"/>
    </xf>
    <xf numFmtId="0" fontId="5" fillId="4" borderId="7" xfId="58" applyFont="1" applyFill="1" applyBorder="1" applyAlignment="1" applyProtection="1">
      <alignment horizontal="center" vertical="top" wrapText="1"/>
      <protection locked="0"/>
    </xf>
    <xf numFmtId="0" fontId="5" fillId="4" borderId="3" xfId="0" applyFont="1" applyFill="1" applyBorder="1" applyAlignment="1" applyProtection="1">
      <alignment horizontal="left" vertical="top" wrapText="1"/>
      <protection locked="0"/>
    </xf>
    <xf numFmtId="0" fontId="5" fillId="4" borderId="3" xfId="0" applyFont="1" applyFill="1" applyBorder="1" applyAlignment="1" applyProtection="1">
      <alignment horizontal="center" vertical="top" wrapText="1"/>
      <protection locked="0"/>
    </xf>
    <xf numFmtId="0" fontId="10" fillId="4" borderId="3" xfId="0" applyFont="1" applyFill="1" applyBorder="1" applyAlignment="1" applyProtection="1">
      <alignment horizontal="center" vertical="top" wrapText="1"/>
      <protection locked="0"/>
    </xf>
    <xf numFmtId="0" fontId="5" fillId="4" borderId="5" xfId="0" applyFont="1" applyFill="1" applyBorder="1" applyAlignment="1" applyProtection="1">
      <alignment horizontal="center" vertical="top" wrapText="1"/>
      <protection locked="0"/>
    </xf>
    <xf numFmtId="0" fontId="5" fillId="4" borderId="8" xfId="0" applyFont="1" applyFill="1" applyBorder="1" applyAlignment="1" applyProtection="1">
      <alignment horizontal="center" vertical="top" wrapText="1"/>
      <protection locked="0"/>
    </xf>
    <xf numFmtId="0" fontId="5" fillId="4" borderId="7" xfId="0" applyFont="1" applyFill="1" applyBorder="1" applyAlignment="1" applyProtection="1">
      <alignment horizontal="center" vertical="top" wrapText="1"/>
      <protection locked="0"/>
    </xf>
    <xf numFmtId="176" fontId="10" fillId="4" borderId="5" xfId="0" applyNumberFormat="1" applyFont="1" applyFill="1" applyBorder="1" applyAlignment="1" applyProtection="1">
      <alignment horizontal="right" vertical="top" wrapText="1"/>
      <protection locked="0"/>
    </xf>
    <xf numFmtId="49" fontId="10" fillId="4" borderId="2" xfId="0" applyNumberFormat="1" applyFont="1" applyFill="1" applyBorder="1" applyAlignment="1" applyProtection="1">
      <alignment horizontal="center" vertical="top" wrapText="1"/>
      <protection locked="0"/>
    </xf>
    <xf numFmtId="49" fontId="5" fillId="4" borderId="3" xfId="0" applyNumberFormat="1" applyFont="1" applyFill="1" applyBorder="1" applyAlignment="1" applyProtection="1">
      <alignment horizontal="center" vertical="top" wrapText="1"/>
      <protection locked="0"/>
    </xf>
    <xf numFmtId="176" fontId="5" fillId="4" borderId="3" xfId="0" applyNumberFormat="1" applyFont="1" applyFill="1" applyBorder="1" applyAlignment="1" applyProtection="1">
      <alignment horizontal="left" vertical="top" wrapText="1"/>
      <protection locked="0"/>
    </xf>
    <xf numFmtId="176" fontId="10" fillId="4" borderId="3" xfId="0" applyNumberFormat="1" applyFont="1" applyFill="1" applyBorder="1" applyAlignment="1" applyProtection="1">
      <alignment horizontal="center" vertical="top" wrapText="1"/>
      <protection locked="0"/>
    </xf>
    <xf numFmtId="178" fontId="10" fillId="4" borderId="3" xfId="0" applyNumberFormat="1" applyFont="1" applyFill="1" applyBorder="1" applyAlignment="1" applyProtection="1">
      <alignment horizontal="right" vertical="top" wrapText="1"/>
      <protection locked="0"/>
    </xf>
    <xf numFmtId="0" fontId="5" fillId="4" borderId="3" xfId="0" applyNumberFormat="1" applyFont="1" applyFill="1" applyBorder="1" applyAlignment="1">
      <alignment horizontal="left" vertical="top" wrapText="1"/>
    </xf>
    <xf numFmtId="0" fontId="5" fillId="4" borderId="3" xfId="0" applyNumberFormat="1" applyFont="1" applyFill="1" applyBorder="1" applyAlignment="1">
      <alignment horizontal="center" vertical="top" wrapText="1"/>
    </xf>
    <xf numFmtId="0" fontId="10" fillId="4" borderId="3" xfId="0" applyNumberFormat="1" applyFont="1" applyFill="1" applyBorder="1" applyAlignment="1">
      <alignment horizontal="center" vertical="top" wrapText="1"/>
    </xf>
    <xf numFmtId="0" fontId="11" fillId="4" borderId="8" xfId="0" applyNumberFormat="1" applyFont="1" applyFill="1" applyBorder="1" applyAlignment="1">
      <alignment horizontal="right" vertical="top" wrapText="1"/>
    </xf>
    <xf numFmtId="178" fontId="11" fillId="4" borderId="5" xfId="0" applyNumberFormat="1" applyFont="1" applyFill="1" applyBorder="1" applyAlignment="1">
      <alignment horizontal="right" vertical="top" wrapText="1"/>
    </xf>
    <xf numFmtId="178" fontId="11" fillId="4" borderId="7" xfId="0" applyNumberFormat="1" applyFont="1" applyFill="1" applyBorder="1" applyAlignment="1">
      <alignment horizontal="right" vertical="top" wrapText="1"/>
    </xf>
    <xf numFmtId="0" fontId="10" fillId="4" borderId="2" xfId="0" applyFont="1" applyFill="1" applyBorder="1" applyAlignment="1" applyProtection="1">
      <alignment horizontal="right" vertical="top" wrapText="1"/>
      <protection locked="0"/>
    </xf>
    <xf numFmtId="178" fontId="8" fillId="4" borderId="3" xfId="0" applyNumberFormat="1" applyFont="1" applyFill="1" applyBorder="1" applyAlignment="1" applyProtection="1">
      <alignment horizontal="left" vertical="top" wrapText="1"/>
      <protection locked="0"/>
    </xf>
    <xf numFmtId="178" fontId="9" fillId="4" borderId="3" xfId="0" applyNumberFormat="1" applyFont="1" applyFill="1" applyBorder="1" applyAlignment="1" applyProtection="1">
      <alignment horizontal="center" vertical="top" wrapText="1"/>
      <protection locked="0"/>
    </xf>
    <xf numFmtId="177" fontId="9" fillId="4" borderId="3" xfId="0" applyNumberFormat="1" applyFont="1" applyFill="1" applyBorder="1" applyAlignment="1" applyProtection="1">
      <alignment horizontal="center" vertical="top" wrapText="1"/>
      <protection locked="0"/>
    </xf>
    <xf numFmtId="0" fontId="5" fillId="4" borderId="2" xfId="0" applyFont="1" applyFill="1" applyBorder="1" applyAlignment="1" applyProtection="1">
      <alignment horizontal="center" vertical="top" wrapText="1"/>
      <protection locked="0"/>
    </xf>
    <xf numFmtId="178" fontId="5" fillId="4" borderId="3" xfId="0" applyNumberFormat="1" applyFont="1" applyFill="1" applyBorder="1" applyAlignment="1" applyProtection="1">
      <alignment horizontal="left" vertical="top" wrapText="1"/>
      <protection locked="0"/>
    </xf>
    <xf numFmtId="178" fontId="5" fillId="4" borderId="3" xfId="0" applyNumberFormat="1" applyFont="1" applyFill="1" applyBorder="1" applyAlignment="1" applyProtection="1">
      <alignment horizontal="center" vertical="top" wrapText="1"/>
      <protection locked="0"/>
    </xf>
    <xf numFmtId="177" fontId="5" fillId="4" borderId="3" xfId="0" applyNumberFormat="1" applyFont="1" applyFill="1" applyBorder="1" applyAlignment="1" applyProtection="1">
      <alignment horizontal="center" vertical="top" wrapText="1"/>
      <protection locked="0"/>
    </xf>
    <xf numFmtId="178" fontId="5" fillId="4" borderId="5" xfId="0" applyNumberFormat="1" applyFont="1" applyFill="1" applyBorder="1" applyAlignment="1" applyProtection="1">
      <alignment horizontal="right" vertical="top" wrapText="1"/>
      <protection locked="0"/>
    </xf>
    <xf numFmtId="178" fontId="5" fillId="4" borderId="8" xfId="0" applyNumberFormat="1" applyFont="1" applyFill="1" applyBorder="1" applyAlignment="1" applyProtection="1">
      <alignment horizontal="center" vertical="top" wrapText="1"/>
      <protection locked="0"/>
    </xf>
    <xf numFmtId="178" fontId="5" fillId="4" borderId="8" xfId="0" applyNumberFormat="1" applyFont="1" applyFill="1" applyBorder="1" applyAlignment="1" applyProtection="1">
      <alignment horizontal="right" vertical="top" wrapText="1"/>
      <protection locked="0"/>
    </xf>
    <xf numFmtId="178" fontId="5" fillId="4" borderId="7" xfId="0" applyNumberFormat="1" applyFont="1" applyFill="1" applyBorder="1" applyAlignment="1" applyProtection="1">
      <alignment horizontal="right" vertical="top" wrapText="1"/>
      <protection locked="0"/>
    </xf>
    <xf numFmtId="177" fontId="10" fillId="4" borderId="3" xfId="0" applyNumberFormat="1" applyFont="1" applyFill="1" applyBorder="1" applyAlignment="1" applyProtection="1">
      <alignment horizontal="center" vertical="top" wrapText="1"/>
      <protection locked="0"/>
    </xf>
    <xf numFmtId="0" fontId="9" fillId="4" borderId="3" xfId="0" applyFont="1" applyFill="1" applyBorder="1" applyAlignment="1" applyProtection="1">
      <alignment horizontal="left" vertical="top" wrapText="1"/>
      <protection locked="0"/>
    </xf>
    <xf numFmtId="0" fontId="9" fillId="4" borderId="11" xfId="0" applyNumberFormat="1" applyFont="1" applyFill="1" applyBorder="1" applyAlignment="1" applyProtection="1">
      <alignment horizontal="left" vertical="top" wrapText="1"/>
      <protection locked="0"/>
    </xf>
    <xf numFmtId="0" fontId="5" fillId="4" borderId="11" xfId="0" applyFont="1" applyFill="1" applyBorder="1" applyAlignment="1" applyProtection="1">
      <alignment horizontal="left" vertical="top" wrapText="1"/>
      <protection locked="0"/>
    </xf>
    <xf numFmtId="0" fontId="10" fillId="4" borderId="3" xfId="0" applyFont="1" applyFill="1" applyBorder="1" applyAlignment="1" applyProtection="1">
      <alignment horizontal="left" vertical="top" wrapText="1"/>
      <protection locked="0"/>
    </xf>
    <xf numFmtId="0" fontId="5" fillId="4" borderId="11" xfId="0" applyNumberFormat="1" applyFont="1" applyFill="1" applyBorder="1" applyAlignment="1" applyProtection="1">
      <alignment horizontal="center" vertical="top" wrapText="1"/>
      <protection locked="0"/>
    </xf>
    <xf numFmtId="178" fontId="11" fillId="4" borderId="8" xfId="0" applyNumberFormat="1" applyFont="1" applyFill="1" applyBorder="1" applyAlignment="1">
      <alignment horizontal="right" vertical="top" wrapText="1"/>
    </xf>
    <xf numFmtId="178" fontId="10" fillId="4" borderId="3" xfId="0" applyNumberFormat="1" applyFont="1" applyFill="1" applyBorder="1" applyAlignment="1" applyProtection="1">
      <alignment horizontal="left" vertical="top" wrapText="1"/>
      <protection locked="0"/>
    </xf>
    <xf numFmtId="178" fontId="10" fillId="4" borderId="3" xfId="0" applyNumberFormat="1" applyFont="1" applyFill="1" applyBorder="1" applyAlignment="1" applyProtection="1">
      <alignment horizontal="center" vertical="top" wrapText="1"/>
      <protection locked="0"/>
    </xf>
    <xf numFmtId="0" fontId="9" fillId="4" borderId="2" xfId="0" applyFont="1" applyFill="1" applyBorder="1" applyAlignment="1" applyProtection="1">
      <alignment vertical="top" wrapText="1"/>
      <protection locked="0"/>
    </xf>
    <xf numFmtId="0" fontId="8" fillId="4" borderId="3" xfId="0" applyFont="1" applyFill="1" applyBorder="1" applyAlignment="1">
      <alignment horizontal="center" vertical="top" wrapText="1"/>
    </xf>
    <xf numFmtId="178" fontId="19" fillId="4" borderId="3" xfId="0" applyNumberFormat="1" applyFont="1" applyFill="1" applyBorder="1" applyAlignment="1">
      <alignment horizontal="right" vertical="top" wrapText="1"/>
    </xf>
    <xf numFmtId="0" fontId="10" fillId="4" borderId="2" xfId="0" applyFont="1" applyFill="1" applyBorder="1" applyAlignment="1" applyProtection="1">
      <alignment horizontal="left" vertical="top" wrapText="1"/>
      <protection locked="0"/>
    </xf>
    <xf numFmtId="0" fontId="10" fillId="4" borderId="3" xfId="0" applyNumberFormat="1" applyFont="1" applyFill="1" applyBorder="1" applyAlignment="1" applyProtection="1">
      <alignment horizontal="left" vertical="top" wrapText="1"/>
      <protection locked="0"/>
    </xf>
    <xf numFmtId="178" fontId="10" fillId="4" borderId="8" xfId="0" applyNumberFormat="1" applyFont="1" applyFill="1" applyBorder="1" applyAlignment="1" applyProtection="1">
      <alignment horizontal="left" vertical="top" wrapText="1"/>
      <protection locked="0"/>
    </xf>
    <xf numFmtId="0" fontId="20" fillId="4" borderId="8" xfId="0" applyNumberFormat="1" applyFont="1" applyFill="1" applyBorder="1" applyAlignment="1">
      <alignment horizontal="center" vertical="center" wrapText="1"/>
    </xf>
    <xf numFmtId="0" fontId="20" fillId="4" borderId="7" xfId="0" applyNumberFormat="1" applyFont="1" applyFill="1" applyBorder="1" applyAlignment="1">
      <alignment horizontal="center" vertical="center" wrapText="1"/>
    </xf>
    <xf numFmtId="0" fontId="20" fillId="4" borderId="5" xfId="0" applyNumberFormat="1" applyFont="1" applyFill="1" applyBorder="1" applyAlignment="1">
      <alignment horizontal="center" vertical="top" wrapText="1"/>
    </xf>
    <xf numFmtId="0" fontId="20" fillId="4" borderId="7" xfId="0" applyNumberFormat="1" applyFont="1" applyFill="1" applyBorder="1" applyAlignment="1">
      <alignment horizontal="center" vertical="top" wrapText="1"/>
    </xf>
    <xf numFmtId="0" fontId="9" fillId="4" borderId="3" xfId="0" applyNumberFormat="1" applyFont="1" applyFill="1" applyBorder="1" applyAlignment="1" applyProtection="1">
      <alignment horizontal="left" vertical="top" wrapText="1"/>
      <protection locked="0"/>
    </xf>
    <xf numFmtId="0" fontId="9" fillId="4" borderId="3" xfId="0" applyNumberFormat="1" applyFont="1" applyFill="1" applyBorder="1" applyAlignment="1" applyProtection="1">
      <alignment horizontal="center" vertical="top" wrapText="1"/>
      <protection locked="0"/>
    </xf>
    <xf numFmtId="0" fontId="5" fillId="4" borderId="3" xfId="0" applyNumberFormat="1" applyFont="1" applyFill="1" applyBorder="1" applyAlignment="1" applyProtection="1">
      <alignment horizontal="center" vertical="center" wrapText="1"/>
      <protection locked="0"/>
    </xf>
    <xf numFmtId="0" fontId="10" fillId="4" borderId="3" xfId="0" applyNumberFormat="1" applyFont="1" applyFill="1" applyBorder="1" applyAlignment="1" applyProtection="1">
      <alignment horizontal="center" vertical="center" wrapText="1"/>
      <protection locked="0"/>
    </xf>
    <xf numFmtId="0" fontId="10" fillId="4" borderId="6" xfId="0" applyNumberFormat="1" applyFont="1" applyFill="1" applyBorder="1" applyAlignment="1" applyProtection="1">
      <alignment vertical="top" wrapText="1"/>
      <protection locked="0"/>
    </xf>
    <xf numFmtId="0" fontId="10" fillId="4" borderId="6" xfId="0" applyNumberFormat="1" applyFont="1" applyFill="1" applyBorder="1" applyAlignment="1" applyProtection="1">
      <alignment horizontal="center" vertical="center" wrapText="1"/>
      <protection locked="0"/>
    </xf>
    <xf numFmtId="0" fontId="10" fillId="4" borderId="10" xfId="0" applyNumberFormat="1" applyFont="1" applyFill="1" applyBorder="1" applyAlignment="1" applyProtection="1">
      <alignment horizontal="center" vertical="center" wrapText="1"/>
      <protection locked="0"/>
    </xf>
    <xf numFmtId="0" fontId="5" fillId="4" borderId="4" xfId="0" applyNumberFormat="1" applyFont="1" applyFill="1" applyBorder="1" applyAlignment="1" applyProtection="1">
      <alignment horizontal="center" vertical="center" wrapText="1"/>
      <protection locked="0"/>
    </xf>
    <xf numFmtId="0" fontId="10" fillId="4" borderId="4" xfId="0" applyNumberFormat="1" applyFont="1" applyFill="1" applyBorder="1" applyAlignment="1" applyProtection="1">
      <alignment horizontal="center" vertical="center" wrapText="1"/>
      <protection locked="0"/>
    </xf>
    <xf numFmtId="0" fontId="5" fillId="4" borderId="6" xfId="0" applyNumberFormat="1" applyFont="1" applyFill="1" applyBorder="1" applyAlignment="1" applyProtection="1">
      <alignment horizontal="center" vertical="top" wrapText="1"/>
      <protection locked="0"/>
    </xf>
    <xf numFmtId="0" fontId="5" fillId="4" borderId="10" xfId="0" applyNumberFormat="1" applyFont="1" applyFill="1" applyBorder="1" applyAlignment="1" applyProtection="1">
      <alignment horizontal="center" vertical="top" wrapText="1"/>
      <protection locked="0"/>
    </xf>
    <xf numFmtId="0" fontId="5" fillId="4" borderId="6" xfId="0" applyNumberFormat="1" applyFont="1" applyFill="1" applyBorder="1" applyAlignment="1" applyProtection="1">
      <alignment horizontal="center" vertical="center" wrapText="1"/>
      <protection locked="0"/>
    </xf>
    <xf numFmtId="178" fontId="10" fillId="4" borderId="9" xfId="0" applyNumberFormat="1" applyFont="1" applyFill="1" applyBorder="1" applyAlignment="1" applyProtection="1">
      <alignment horizontal="right" vertical="top" wrapText="1"/>
      <protection locked="0"/>
    </xf>
    <xf numFmtId="178" fontId="10" fillId="4" borderId="13" xfId="0" applyNumberFormat="1" applyFont="1" applyFill="1" applyBorder="1" applyAlignment="1" applyProtection="1">
      <alignment horizontal="right" vertical="top" wrapText="1"/>
      <protection locked="0"/>
    </xf>
    <xf numFmtId="0" fontId="5" fillId="4" borderId="11" xfId="0" applyNumberFormat="1" applyFont="1" applyFill="1" applyBorder="1" applyAlignment="1" applyProtection="1">
      <alignment vertical="top" wrapText="1"/>
      <protection locked="0"/>
    </xf>
    <xf numFmtId="0" fontId="10" fillId="4" borderId="8" xfId="0" applyNumberFormat="1" applyFont="1" applyFill="1" applyBorder="1" applyAlignment="1" applyProtection="1">
      <alignment horizontal="center" vertical="center" wrapText="1"/>
      <protection locked="0"/>
    </xf>
    <xf numFmtId="0" fontId="10" fillId="4" borderId="5" xfId="0" applyNumberFormat="1" applyFont="1" applyFill="1" applyBorder="1" applyAlignment="1" applyProtection="1">
      <alignment vertical="top" wrapText="1"/>
      <protection locked="0"/>
    </xf>
    <xf numFmtId="0" fontId="10" fillId="4" borderId="8" xfId="0" applyNumberFormat="1" applyFont="1" applyFill="1" applyBorder="1" applyAlignment="1" applyProtection="1">
      <alignment vertical="top" wrapText="1"/>
      <protection locked="0"/>
    </xf>
    <xf numFmtId="0" fontId="10" fillId="4" borderId="7" xfId="0" applyNumberFormat="1" applyFont="1" applyFill="1" applyBorder="1" applyAlignment="1" applyProtection="1">
      <alignment vertical="top" wrapText="1"/>
      <protection locked="0"/>
    </xf>
    <xf numFmtId="178" fontId="8" fillId="4" borderId="3" xfId="0" applyNumberFormat="1" applyFont="1" applyFill="1" applyBorder="1" applyAlignment="1" applyProtection="1">
      <alignment vertical="top" wrapText="1"/>
      <protection locked="0"/>
    </xf>
    <xf numFmtId="0" fontId="11" fillId="4" borderId="2" xfId="0" applyFont="1" applyFill="1" applyBorder="1" applyAlignment="1" applyProtection="1">
      <alignment horizontal="right" vertical="top" wrapText="1"/>
      <protection locked="0"/>
    </xf>
    <xf numFmtId="0" fontId="11" fillId="4" borderId="4" xfId="0" applyFont="1" applyFill="1" applyBorder="1" applyAlignment="1" applyProtection="1">
      <alignment horizontal="center" vertical="top" wrapText="1"/>
      <protection locked="0"/>
    </xf>
    <xf numFmtId="0" fontId="5" fillId="4" borderId="12" xfId="0" applyFont="1" applyFill="1" applyBorder="1" applyAlignment="1" applyProtection="1">
      <alignment horizontal="center" vertical="top" wrapText="1"/>
      <protection locked="0"/>
    </xf>
    <xf numFmtId="0" fontId="11" fillId="4" borderId="6" xfId="0" applyFont="1" applyFill="1" applyBorder="1" applyAlignment="1" applyProtection="1">
      <alignment horizontal="center" vertical="top" wrapText="1"/>
      <protection locked="0"/>
    </xf>
    <xf numFmtId="178" fontId="5" fillId="4" borderId="8" xfId="0" applyNumberFormat="1" applyFont="1" applyFill="1" applyBorder="1" applyAlignment="1" applyProtection="1">
      <alignment horizontal="left" vertical="top" wrapText="1"/>
      <protection locked="0"/>
    </xf>
    <xf numFmtId="178" fontId="8" fillId="4" borderId="8" xfId="0" applyNumberFormat="1" applyFont="1" applyFill="1" applyBorder="1" applyAlignment="1" applyProtection="1">
      <alignment horizontal="left" vertical="top" wrapText="1"/>
      <protection locked="0"/>
    </xf>
    <xf numFmtId="0" fontId="5" fillId="4" borderId="9" xfId="0" applyFont="1" applyFill="1" applyBorder="1" applyAlignment="1" applyProtection="1">
      <alignment horizontal="center" vertical="top" wrapText="1"/>
      <protection locked="0"/>
    </xf>
    <xf numFmtId="0" fontId="11" fillId="4" borderId="10" xfId="0" applyFont="1" applyFill="1" applyBorder="1" applyAlignment="1" applyProtection="1">
      <alignment horizontal="center" vertical="top" wrapText="1"/>
      <protection locked="0"/>
    </xf>
    <xf numFmtId="178" fontId="8" fillId="4" borderId="7" xfId="0" applyNumberFormat="1" applyFont="1" applyFill="1" applyBorder="1" applyAlignment="1" applyProtection="1">
      <alignment horizontal="left" vertical="top" wrapText="1"/>
      <protection locked="0"/>
    </xf>
    <xf numFmtId="0" fontId="5" fillId="4" borderId="13" xfId="0" applyNumberFormat="1" applyFont="1" applyFill="1" applyBorder="1" applyAlignment="1" applyProtection="1">
      <alignment horizontal="center" vertical="top" wrapText="1"/>
      <protection locked="0"/>
    </xf>
    <xf numFmtId="0" fontId="11" fillId="4" borderId="2" xfId="0" applyNumberFormat="1" applyFont="1" applyFill="1" applyBorder="1" applyAlignment="1" applyProtection="1">
      <alignment horizontal="center" vertical="top" wrapText="1"/>
      <protection locked="0"/>
    </xf>
    <xf numFmtId="178" fontId="11" fillId="4" borderId="7" xfId="0" applyNumberFormat="1" applyFont="1" applyFill="1" applyBorder="1" applyAlignment="1" applyProtection="1">
      <alignment horizontal="right" vertical="top" wrapText="1"/>
      <protection locked="0"/>
    </xf>
    <xf numFmtId="0" fontId="11" fillId="4" borderId="2" xfId="0" applyFont="1" applyFill="1" applyBorder="1" applyAlignment="1" applyProtection="1">
      <alignment horizontal="center" vertical="top" wrapText="1"/>
      <protection locked="0"/>
    </xf>
    <xf numFmtId="178" fontId="11" fillId="4" borderId="8" xfId="0" applyNumberFormat="1" applyFont="1" applyFill="1" applyBorder="1" applyAlignment="1" applyProtection="1">
      <alignment vertical="top" wrapText="1"/>
      <protection locked="0"/>
    </xf>
    <xf numFmtId="0" fontId="8" fillId="4" borderId="3" xfId="0" applyNumberFormat="1" applyFont="1" applyFill="1" applyBorder="1" applyAlignment="1" applyProtection="1">
      <alignment horizontal="left" vertical="top" wrapText="1"/>
      <protection locked="0"/>
    </xf>
    <xf numFmtId="0" fontId="19" fillId="4" borderId="3" xfId="0" applyNumberFormat="1" applyFont="1" applyFill="1" applyBorder="1" applyAlignment="1" applyProtection="1">
      <alignment horizontal="left" vertical="top" wrapText="1"/>
      <protection locked="0"/>
    </xf>
    <xf numFmtId="0" fontId="19" fillId="4" borderId="3" xfId="0" applyNumberFormat="1" applyFont="1" applyFill="1" applyBorder="1" applyAlignment="1" applyProtection="1">
      <alignment horizontal="center" vertical="top" wrapText="1"/>
      <protection locked="0"/>
    </xf>
    <xf numFmtId="178" fontId="19" fillId="4" borderId="3" xfId="0" applyNumberFormat="1" applyFont="1" applyFill="1" applyBorder="1" applyAlignment="1" applyProtection="1">
      <alignment horizontal="right" vertical="top" wrapText="1"/>
      <protection locked="0"/>
    </xf>
    <xf numFmtId="178" fontId="10" fillId="4" borderId="4" xfId="0" applyNumberFormat="1" applyFont="1" applyFill="1" applyBorder="1" applyAlignment="1" applyProtection="1">
      <alignment horizontal="center" vertical="top" wrapText="1"/>
      <protection locked="0"/>
    </xf>
    <xf numFmtId="0" fontId="5" fillId="4" borderId="5" xfId="0" applyFont="1" applyFill="1" applyBorder="1" applyAlignment="1" applyProtection="1">
      <alignment horizontal="center" vertical="center" wrapText="1"/>
      <protection locked="0"/>
    </xf>
    <xf numFmtId="178" fontId="10" fillId="4" borderId="6" xfId="0" applyNumberFormat="1" applyFont="1" applyFill="1" applyBorder="1" applyAlignment="1" applyProtection="1">
      <alignment horizontal="center" vertical="top" wrapText="1"/>
      <protection locked="0"/>
    </xf>
    <xf numFmtId="178" fontId="10" fillId="4" borderId="10" xfId="0" applyNumberFormat="1" applyFont="1" applyFill="1" applyBorder="1" applyAlignment="1" applyProtection="1">
      <alignment horizontal="center" vertical="top" wrapText="1"/>
      <protection locked="0"/>
    </xf>
    <xf numFmtId="178" fontId="10" fillId="4" borderId="2" xfId="0" applyNumberFormat="1" applyFont="1" applyFill="1" applyBorder="1" applyAlignment="1" applyProtection="1">
      <alignment horizontal="center" vertical="top" wrapText="1"/>
      <protection locked="0"/>
    </xf>
    <xf numFmtId="0" fontId="11" fillId="4" borderId="7" xfId="0" applyFont="1" applyFill="1" applyBorder="1" applyAlignment="1">
      <alignment horizontal="center" vertical="top" wrapText="1"/>
    </xf>
    <xf numFmtId="0" fontId="10" fillId="4" borderId="4" xfId="0" applyNumberFormat="1" applyFont="1" applyFill="1" applyBorder="1" applyAlignment="1">
      <alignment horizontal="center" vertical="top" wrapText="1"/>
    </xf>
    <xf numFmtId="0" fontId="10" fillId="4" borderId="12" xfId="0" applyFont="1" applyFill="1" applyBorder="1" applyAlignment="1">
      <alignment horizontal="center" vertical="top" wrapText="1"/>
    </xf>
    <xf numFmtId="0" fontId="5" fillId="4" borderId="12" xfId="0" applyFont="1" applyFill="1" applyBorder="1" applyAlignment="1">
      <alignment horizontal="center" vertical="top" wrapText="1"/>
    </xf>
    <xf numFmtId="0" fontId="10" fillId="4" borderId="6" xfId="0" applyNumberFormat="1" applyFont="1" applyFill="1" applyBorder="1" applyAlignment="1">
      <alignment horizontal="center" vertical="top" wrapText="1"/>
    </xf>
    <xf numFmtId="0" fontId="10" fillId="4" borderId="9" xfId="0" applyFont="1" applyFill="1" applyBorder="1" applyAlignment="1">
      <alignment horizontal="center" vertical="top" wrapText="1"/>
    </xf>
    <xf numFmtId="0" fontId="5" fillId="4" borderId="9" xfId="0" applyNumberFormat="1" applyFont="1" applyFill="1" applyBorder="1" applyAlignment="1">
      <alignment horizontal="center" vertical="top" wrapText="1"/>
    </xf>
    <xf numFmtId="0" fontId="10" fillId="4" borderId="10" xfId="0" applyNumberFormat="1" applyFont="1" applyFill="1" applyBorder="1" applyAlignment="1">
      <alignment horizontal="center" vertical="top" wrapText="1"/>
    </xf>
    <xf numFmtId="0" fontId="10" fillId="4" borderId="13" xfId="0" applyFont="1" applyFill="1" applyBorder="1" applyAlignment="1">
      <alignment horizontal="center" vertical="top" wrapText="1"/>
    </xf>
    <xf numFmtId="0" fontId="5" fillId="4" borderId="13" xfId="0" applyNumberFormat="1" applyFont="1" applyFill="1" applyBorder="1" applyAlignment="1">
      <alignment horizontal="center" vertical="top" wrapText="1"/>
    </xf>
    <xf numFmtId="0" fontId="5" fillId="4" borderId="4" xfId="0" applyFont="1" applyFill="1" applyBorder="1" applyAlignment="1">
      <alignment horizontal="center" vertical="top" wrapText="1"/>
    </xf>
    <xf numFmtId="0" fontId="5" fillId="4" borderId="6" xfId="0" applyFont="1" applyFill="1" applyBorder="1" applyAlignment="1">
      <alignment horizontal="center" vertical="top" wrapText="1"/>
    </xf>
    <xf numFmtId="0" fontId="11" fillId="4" borderId="8" xfId="0" applyFont="1" applyFill="1" applyBorder="1" applyAlignment="1">
      <alignment horizontal="center" vertical="top" wrapText="1"/>
    </xf>
    <xf numFmtId="0" fontId="5" fillId="4" borderId="10" xfId="0" applyFont="1" applyFill="1" applyBorder="1" applyAlignment="1">
      <alignment horizontal="center" vertical="top" wrapText="1"/>
    </xf>
    <xf numFmtId="0" fontId="11" fillId="4" borderId="5" xfId="0" applyFont="1" applyFill="1" applyBorder="1" applyAlignment="1">
      <alignment horizontal="center" vertical="top" wrapText="1"/>
    </xf>
    <xf numFmtId="178" fontId="1" fillId="4" borderId="5" xfId="0" applyNumberFormat="1" applyFont="1" applyFill="1" applyBorder="1" applyAlignment="1" applyProtection="1">
      <alignment horizontal="right" vertical="center" wrapText="1"/>
      <protection locked="0"/>
    </xf>
    <xf numFmtId="178" fontId="1" fillId="4" borderId="8" xfId="0" applyNumberFormat="1" applyFont="1" applyFill="1" applyBorder="1" applyAlignment="1" applyProtection="1">
      <alignment horizontal="right" vertical="center" wrapText="1"/>
      <protection locked="0"/>
    </xf>
    <xf numFmtId="178" fontId="1" fillId="4" borderId="7" xfId="0" applyNumberFormat="1" applyFont="1" applyFill="1" applyBorder="1" applyAlignment="1" applyProtection="1">
      <alignment horizontal="right" vertical="center" wrapText="1"/>
      <protection locked="0"/>
    </xf>
    <xf numFmtId="178" fontId="10" fillId="4" borderId="4" xfId="0" applyNumberFormat="1" applyFont="1" applyFill="1" applyBorder="1" applyAlignment="1" applyProtection="1">
      <alignment horizontal="right" vertical="top" wrapText="1"/>
      <protection locked="0"/>
    </xf>
    <xf numFmtId="178" fontId="5" fillId="4" borderId="4" xfId="0" applyNumberFormat="1" applyFont="1" applyFill="1" applyBorder="1" applyAlignment="1" applyProtection="1">
      <alignment horizontal="left" vertical="top" wrapText="1"/>
      <protection locked="0"/>
    </xf>
    <xf numFmtId="178" fontId="5" fillId="4" borderId="12" xfId="0" applyNumberFormat="1" applyFont="1" applyFill="1" applyBorder="1" applyAlignment="1" applyProtection="1">
      <alignment horizontal="left" vertical="top" wrapText="1"/>
      <protection locked="0"/>
    </xf>
    <xf numFmtId="178" fontId="10" fillId="4" borderId="6" xfId="0" applyNumberFormat="1" applyFont="1" applyFill="1" applyBorder="1" applyAlignment="1" applyProtection="1">
      <alignment horizontal="right" vertical="top" wrapText="1"/>
      <protection locked="0"/>
    </xf>
    <xf numFmtId="178" fontId="5" fillId="4" borderId="6" xfId="0" applyNumberFormat="1" applyFont="1" applyFill="1" applyBorder="1" applyAlignment="1" applyProtection="1">
      <alignment horizontal="left" vertical="top" wrapText="1"/>
      <protection locked="0"/>
    </xf>
    <xf numFmtId="178" fontId="5" fillId="4" borderId="9" xfId="0" applyNumberFormat="1" applyFont="1" applyFill="1" applyBorder="1" applyAlignment="1" applyProtection="1">
      <alignment horizontal="left" vertical="top" wrapText="1"/>
      <protection locked="0"/>
    </xf>
    <xf numFmtId="178" fontId="10" fillId="4" borderId="10" xfId="0" applyNumberFormat="1" applyFont="1" applyFill="1" applyBorder="1" applyAlignment="1" applyProtection="1">
      <alignment horizontal="right" vertical="top" wrapText="1"/>
      <protection locked="0"/>
    </xf>
    <xf numFmtId="178" fontId="5" fillId="4" borderId="10" xfId="0" applyNumberFormat="1" applyFont="1" applyFill="1" applyBorder="1" applyAlignment="1" applyProtection="1">
      <alignment horizontal="left" vertical="top" wrapText="1"/>
      <protection locked="0"/>
    </xf>
    <xf numFmtId="178" fontId="5" fillId="4" borderId="13" xfId="0" applyNumberFormat="1" applyFont="1" applyFill="1" applyBorder="1" applyAlignment="1" applyProtection="1">
      <alignment horizontal="left" vertical="top" wrapText="1"/>
      <protection locked="0"/>
    </xf>
    <xf numFmtId="178" fontId="9" fillId="4" borderId="5" xfId="0" applyNumberFormat="1" applyFont="1" applyFill="1" applyBorder="1" applyAlignment="1" applyProtection="1">
      <alignment horizontal="left" vertical="top" wrapText="1"/>
      <protection locked="0"/>
    </xf>
    <xf numFmtId="178" fontId="11" fillId="4" borderId="12" xfId="0" applyNumberFormat="1" applyFont="1" applyFill="1" applyBorder="1" applyAlignment="1" applyProtection="1">
      <alignment horizontal="right" vertical="top" wrapText="1"/>
      <protection locked="0"/>
    </xf>
    <xf numFmtId="178" fontId="11" fillId="4" borderId="9" xfId="0" applyNumberFormat="1" applyFont="1" applyFill="1" applyBorder="1" applyAlignment="1" applyProtection="1">
      <alignment vertical="top" wrapText="1"/>
      <protection locked="0"/>
    </xf>
    <xf numFmtId="178" fontId="11" fillId="4" borderId="9" xfId="0" applyNumberFormat="1" applyFont="1" applyFill="1" applyBorder="1" applyAlignment="1" applyProtection="1">
      <alignment horizontal="right" vertical="top" wrapText="1"/>
      <protection locked="0"/>
    </xf>
    <xf numFmtId="178" fontId="11" fillId="4" borderId="13" xfId="0" applyNumberFormat="1" applyFont="1" applyFill="1" applyBorder="1" applyAlignment="1" applyProtection="1">
      <alignment horizontal="right" vertical="top" wrapText="1"/>
      <protection locked="0"/>
    </xf>
    <xf numFmtId="0" fontId="5" fillId="4" borderId="5" xfId="0" applyFont="1" applyFill="1" applyBorder="1" applyAlignment="1" applyProtection="1">
      <alignment vertical="top" wrapText="1"/>
      <protection locked="0"/>
    </xf>
    <xf numFmtId="0" fontId="5" fillId="4" borderId="14" xfId="0" applyNumberFormat="1" applyFont="1" applyFill="1" applyBorder="1" applyAlignment="1" applyProtection="1">
      <alignment horizontal="left" vertical="top" wrapText="1"/>
      <protection locked="0"/>
    </xf>
    <xf numFmtId="0" fontId="5" fillId="4" borderId="8" xfId="0" applyFont="1" applyFill="1" applyBorder="1" applyAlignment="1" applyProtection="1">
      <alignment vertical="top" wrapText="1"/>
      <protection locked="0"/>
    </xf>
    <xf numFmtId="0" fontId="5" fillId="4" borderId="7" xfId="0" applyFont="1" applyFill="1" applyBorder="1" applyAlignment="1" applyProtection="1">
      <alignment vertical="top" wrapText="1"/>
      <protection locked="0"/>
    </xf>
    <xf numFmtId="0" fontId="5" fillId="4" borderId="15" xfId="0" applyNumberFormat="1" applyFont="1" applyFill="1" applyBorder="1" applyAlignment="1" applyProtection="1">
      <alignment horizontal="left" vertical="top" wrapText="1"/>
      <protection locked="0"/>
    </xf>
    <xf numFmtId="0" fontId="5" fillId="4" borderId="1" xfId="0" applyNumberFormat="1" applyFont="1" applyFill="1" applyBorder="1" applyAlignment="1" applyProtection="1">
      <alignment horizontal="left" vertical="top" wrapText="1"/>
      <protection locked="0"/>
    </xf>
    <xf numFmtId="0" fontId="19" fillId="4" borderId="11" xfId="0" applyFont="1" applyFill="1" applyBorder="1" applyAlignment="1" applyProtection="1">
      <alignment horizontal="left" vertical="top" wrapText="1"/>
      <protection locked="0"/>
    </xf>
    <xf numFmtId="0" fontId="10" fillId="4" borderId="4" xfId="0" applyFont="1" applyFill="1" applyBorder="1" applyAlignment="1">
      <alignment horizontal="right" vertical="top" wrapText="1"/>
    </xf>
    <xf numFmtId="0" fontId="5" fillId="4" borderId="4" xfId="0" applyNumberFormat="1" applyFont="1" applyFill="1" applyBorder="1" applyAlignment="1">
      <alignment horizontal="left" vertical="top" wrapText="1"/>
    </xf>
    <xf numFmtId="178" fontId="5" fillId="4" borderId="12" xfId="0" applyNumberFormat="1" applyFont="1" applyFill="1" applyBorder="1" applyAlignment="1">
      <alignment horizontal="left" vertical="top" wrapText="1"/>
    </xf>
    <xf numFmtId="0" fontId="10" fillId="4" borderId="6" xfId="0" applyNumberFormat="1" applyFont="1" applyFill="1" applyBorder="1" applyAlignment="1">
      <alignment horizontal="right" vertical="top" wrapText="1"/>
    </xf>
    <xf numFmtId="0" fontId="5" fillId="4" borderId="6" xfId="0" applyNumberFormat="1" applyFont="1" applyFill="1" applyBorder="1" applyAlignment="1">
      <alignment horizontal="left" vertical="top" wrapText="1"/>
    </xf>
    <xf numFmtId="178" fontId="5" fillId="4" borderId="9" xfId="0" applyNumberFormat="1" applyFont="1" applyFill="1" applyBorder="1" applyAlignment="1">
      <alignment horizontal="left" vertical="top" wrapText="1"/>
    </xf>
    <xf numFmtId="0" fontId="10" fillId="4" borderId="10" xfId="0" applyNumberFormat="1" applyFont="1" applyFill="1" applyBorder="1" applyAlignment="1">
      <alignment horizontal="right" vertical="top" wrapText="1"/>
    </xf>
    <xf numFmtId="0" fontId="5" fillId="4" borderId="10" xfId="0" applyNumberFormat="1" applyFont="1" applyFill="1" applyBorder="1" applyAlignment="1">
      <alignment horizontal="left" vertical="top" wrapText="1"/>
    </xf>
    <xf numFmtId="178" fontId="5" fillId="4" borderId="13" xfId="0" applyNumberFormat="1" applyFont="1" applyFill="1" applyBorder="1" applyAlignment="1">
      <alignment horizontal="left" vertical="top" wrapText="1"/>
    </xf>
    <xf numFmtId="0" fontId="19" fillId="4" borderId="3" xfId="0" applyFont="1" applyFill="1" applyBorder="1" applyAlignment="1" applyProtection="1">
      <alignment horizontal="left" vertical="top" wrapText="1"/>
      <protection locked="0"/>
    </xf>
    <xf numFmtId="0" fontId="10" fillId="4" borderId="0" xfId="0" applyFont="1" applyFill="1" applyBorder="1" applyAlignment="1">
      <alignment horizontal="center" vertical="top" wrapText="1"/>
    </xf>
    <xf numFmtId="0" fontId="10" fillId="4" borderId="1" xfId="0" applyFont="1" applyFill="1" applyBorder="1" applyAlignment="1">
      <alignment horizontal="center" vertical="top" wrapText="1"/>
    </xf>
    <xf numFmtId="0" fontId="5" fillId="4" borderId="5" xfId="0" applyFont="1" applyFill="1" applyBorder="1" applyAlignment="1">
      <alignment vertical="top" wrapText="1"/>
    </xf>
    <xf numFmtId="0" fontId="5" fillId="4" borderId="8" xfId="0" applyFont="1" applyFill="1" applyBorder="1" applyAlignment="1">
      <alignment vertical="top" wrapText="1"/>
    </xf>
    <xf numFmtId="0" fontId="5" fillId="4" borderId="7" xfId="0" applyFont="1" applyFill="1" applyBorder="1" applyAlignment="1">
      <alignment vertical="top" wrapText="1"/>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e鯪9Y_x005f_x000b_"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常规_Sheet1_政府投资_11" xfId="24"/>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常规_重点前期_2" xfId="45"/>
    <cellStyle name="强调文字颜色 5" xfId="46" builtinId="45"/>
    <cellStyle name="40% - 强调文字颜色 5" xfId="47" builtinId="47"/>
    <cellStyle name="常规_2006年计划表（11，1）" xfId="48"/>
    <cellStyle name="常规_重点建设产业" xfId="49"/>
    <cellStyle name="60% - 强调文字颜色 5" xfId="50" builtinId="48"/>
    <cellStyle name="强调文字颜色 6" xfId="51" builtinId="49"/>
    <cellStyle name="40% - 强调文字颜色 6" xfId="52" builtinId="51"/>
    <cellStyle name="60% - 强调文字颜色 6" xfId="53" builtinId="52"/>
    <cellStyle name="常规 4" xfId="54"/>
    <cellStyle name="常规_Sheet1" xfId="55"/>
    <cellStyle name="常规_Sheet1_全部_11" xfId="56"/>
    <cellStyle name="常规_政府投资_17" xfId="57"/>
    <cellStyle name="常规_2008年中央水利建设投资建议计划及2009年框架计划表" xfId="58"/>
    <cellStyle name="常规 15" xfId="59"/>
  </cellStyles>
  <tableStyles count="0" defaultTableStyle="TableStyleMedium2"/>
  <colors>
    <mruColors>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248</xdr:row>
      <xdr:rowOff>0</xdr:rowOff>
    </xdr:from>
    <xdr:to>
      <xdr:col>1</xdr:col>
      <xdr:colOff>9525</xdr:colOff>
      <xdr:row>248</xdr:row>
      <xdr:rowOff>12700</xdr:rowOff>
    </xdr:to>
    <xdr:pic>
      <xdr:nvPicPr>
        <xdr:cNvPr id="2" name="Picture 78" descr="spacer"/>
        <xdr:cNvPicPr>
          <a:picLocks noChangeAspect="1"/>
        </xdr:cNvPicPr>
      </xdr:nvPicPr>
      <xdr:blipFill>
        <a:blip r:embed="rId1"/>
        <a:stretch>
          <a:fillRect/>
        </a:stretch>
      </xdr:blipFill>
      <xdr:spPr>
        <a:xfrm>
          <a:off x="425450" y="74091800"/>
          <a:ext cx="9525" cy="12700"/>
        </a:xfrm>
        <a:prstGeom prst="rect">
          <a:avLst/>
        </a:prstGeom>
        <a:solidFill>
          <a:srgbClr xmlns:mc="http://schemas.openxmlformats.org/markup-compatibility/2006" xmlns:a14="http://schemas.microsoft.com/office/drawing/2010/main" val="000000" mc:Ignorable="a14" a14:legacySpreadsheetColorIndex="64">
            <a:alpha val="100000"/>
          </a:srgbClr>
        </a:solidFill>
        <a:ln w="9525" cap="flat" cmpd="sng">
          <a:solidFill>
            <a:srgbClr xmlns:mc="http://schemas.openxmlformats.org/markup-compatibility/2006" xmlns:a14="http://schemas.microsoft.com/office/drawing/2010/main" val="000000" mc:Ignorable="a14" a14:legacySpreadsheetColorIndex="64"/>
          </a:solidFill>
          <a:prstDash val="solid"/>
          <a:miter/>
          <a:headEnd type="none" w="med" len="med"/>
          <a:tailEnd type="none" w="med" len="med"/>
        </a:ln>
      </xdr:spPr>
    </xdr:pic>
    <xdr:clientData/>
  </xdr:twoCellAnchor>
  <xdr:twoCellAnchor editAs="oneCell">
    <xdr:from>
      <xdr:col>1</xdr:col>
      <xdr:colOff>0</xdr:colOff>
      <xdr:row>8</xdr:row>
      <xdr:rowOff>0</xdr:rowOff>
    </xdr:from>
    <xdr:to>
      <xdr:col>1</xdr:col>
      <xdr:colOff>9525</xdr:colOff>
      <xdr:row>8</xdr:row>
      <xdr:rowOff>12700</xdr:rowOff>
    </xdr:to>
    <xdr:pic>
      <xdr:nvPicPr>
        <xdr:cNvPr id="3" name="Picture 78" descr="spacer"/>
        <xdr:cNvPicPr>
          <a:picLocks noChangeAspect="1"/>
        </xdr:cNvPicPr>
      </xdr:nvPicPr>
      <xdr:blipFill>
        <a:blip r:embed="rId1"/>
        <a:stretch>
          <a:fillRect/>
        </a:stretch>
      </xdr:blipFill>
      <xdr:spPr>
        <a:xfrm>
          <a:off x="425450" y="2743200"/>
          <a:ext cx="9525" cy="12700"/>
        </a:xfrm>
        <a:prstGeom prst="rect">
          <a:avLst/>
        </a:prstGeom>
        <a:solidFill>
          <a:srgbClr xmlns:mc="http://schemas.openxmlformats.org/markup-compatibility/2006" xmlns:a14="http://schemas.microsoft.com/office/drawing/2010/main" val="000000" mc:Ignorable="a14" a14:legacySpreadsheetColorIndex="64">
            <a:alpha val="100000"/>
          </a:srgbClr>
        </a:solidFill>
        <a:ln w="9525" cap="flat" cmpd="sng">
          <a:solidFill>
            <a:srgbClr xmlns:mc="http://schemas.openxmlformats.org/markup-compatibility/2006" xmlns:a14="http://schemas.microsoft.com/office/drawing/2010/main" val="000000" mc:Ignorable="a14" a14:legacySpreadsheetColorIndex="64"/>
          </a:solidFill>
          <a:prstDash val="solid"/>
          <a:miter/>
          <a:headEnd type="none" w="med" len="med"/>
          <a:tailEnd type="none" w="med" len="med"/>
        </a:ln>
      </xdr:spPr>
    </xdr:pic>
    <xdr:clientData/>
  </xdr:twoCellAnchor>
  <xdr:twoCellAnchor editAs="oneCell">
    <xdr:from>
      <xdr:col>1</xdr:col>
      <xdr:colOff>0</xdr:colOff>
      <xdr:row>248</xdr:row>
      <xdr:rowOff>0</xdr:rowOff>
    </xdr:from>
    <xdr:to>
      <xdr:col>1</xdr:col>
      <xdr:colOff>9525</xdr:colOff>
      <xdr:row>248</xdr:row>
      <xdr:rowOff>12700</xdr:rowOff>
    </xdr:to>
    <xdr:pic>
      <xdr:nvPicPr>
        <xdr:cNvPr id="4" name="Picture 78" descr="spacer"/>
        <xdr:cNvPicPr>
          <a:picLocks noChangeAspect="1"/>
        </xdr:cNvPicPr>
      </xdr:nvPicPr>
      <xdr:blipFill>
        <a:blip r:embed="rId1"/>
        <a:stretch>
          <a:fillRect/>
        </a:stretch>
      </xdr:blipFill>
      <xdr:spPr>
        <a:xfrm>
          <a:off x="425450" y="74091800"/>
          <a:ext cx="9525" cy="12700"/>
        </a:xfrm>
        <a:prstGeom prst="rect">
          <a:avLst/>
        </a:prstGeom>
        <a:solidFill>
          <a:srgbClr xmlns:mc="http://schemas.openxmlformats.org/markup-compatibility/2006" xmlns:a14="http://schemas.microsoft.com/office/drawing/2010/main" val="000000" mc:Ignorable="a14" a14:legacySpreadsheetColorIndex="64">
            <a:alpha val="100000"/>
          </a:srgbClr>
        </a:solidFill>
        <a:ln w="9525" cap="flat" cmpd="sng">
          <a:solidFill>
            <a:srgbClr xmlns:mc="http://schemas.openxmlformats.org/markup-compatibility/2006" xmlns:a14="http://schemas.microsoft.com/office/drawing/2010/main" val="000000" mc:Ignorable="a14" a14:legacySpreadsheetColorIndex="64"/>
          </a:solidFill>
          <a:prstDash val="solid"/>
          <a:miter/>
          <a:headEnd type="none" w="med" len="med"/>
          <a:tailEnd type="none" w="med" len="med"/>
        </a:ln>
      </xdr:spPr>
    </xdr:pic>
    <xdr:clientData/>
  </xdr:twoCellAnchor>
  <xdr:twoCellAnchor editAs="oneCell">
    <xdr:from>
      <xdr:col>1</xdr:col>
      <xdr:colOff>0</xdr:colOff>
      <xdr:row>8</xdr:row>
      <xdr:rowOff>0</xdr:rowOff>
    </xdr:from>
    <xdr:to>
      <xdr:col>1</xdr:col>
      <xdr:colOff>9525</xdr:colOff>
      <xdr:row>8</xdr:row>
      <xdr:rowOff>12700</xdr:rowOff>
    </xdr:to>
    <xdr:pic>
      <xdr:nvPicPr>
        <xdr:cNvPr id="5" name="Picture 78" descr="spacer"/>
        <xdr:cNvPicPr>
          <a:picLocks noChangeAspect="1"/>
        </xdr:cNvPicPr>
      </xdr:nvPicPr>
      <xdr:blipFill>
        <a:blip r:embed="rId1"/>
        <a:stretch>
          <a:fillRect/>
        </a:stretch>
      </xdr:blipFill>
      <xdr:spPr>
        <a:xfrm>
          <a:off x="425450" y="2743200"/>
          <a:ext cx="9525" cy="12700"/>
        </a:xfrm>
        <a:prstGeom prst="rect">
          <a:avLst/>
        </a:prstGeom>
        <a:solidFill>
          <a:srgbClr xmlns:mc="http://schemas.openxmlformats.org/markup-compatibility/2006" xmlns:a14="http://schemas.microsoft.com/office/drawing/2010/main" val="000000" mc:Ignorable="a14" a14:legacySpreadsheetColorIndex="64">
            <a:alpha val="100000"/>
          </a:srgbClr>
        </a:solidFill>
        <a:ln w="9525" cap="flat" cmpd="sng">
          <a:solidFill>
            <a:srgbClr xmlns:mc="http://schemas.openxmlformats.org/markup-compatibility/2006" xmlns:a14="http://schemas.microsoft.com/office/drawing/2010/main" val="000000" mc:Ignorable="a14" a14:legacySpreadsheetColorIndex="64"/>
          </a:solidFill>
          <a:prstDash val="solid"/>
          <a:miter/>
          <a:headEnd type="none" w="med" len="med"/>
          <a:tailEnd type="none" w="med" len="med"/>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17</xdr:row>
      <xdr:rowOff>0</xdr:rowOff>
    </xdr:from>
    <xdr:to>
      <xdr:col>1</xdr:col>
      <xdr:colOff>9525</xdr:colOff>
      <xdr:row>17</xdr:row>
      <xdr:rowOff>12700</xdr:rowOff>
    </xdr:to>
    <xdr:pic>
      <xdr:nvPicPr>
        <xdr:cNvPr id="2" name="Picture 78" descr="spacer"/>
        <xdr:cNvPicPr>
          <a:picLocks noChangeAspect="1"/>
        </xdr:cNvPicPr>
      </xdr:nvPicPr>
      <xdr:blipFill>
        <a:blip r:embed="rId1"/>
        <a:stretch>
          <a:fillRect/>
        </a:stretch>
      </xdr:blipFill>
      <xdr:spPr>
        <a:xfrm>
          <a:off x="425450" y="5994400"/>
          <a:ext cx="9525" cy="12700"/>
        </a:xfrm>
        <a:prstGeom prst="rect">
          <a:avLst/>
        </a:prstGeom>
        <a:solidFill>
          <a:srgbClr xmlns:mc="http://schemas.openxmlformats.org/markup-compatibility/2006" xmlns:a14="http://schemas.microsoft.com/office/drawing/2010/main" val="000000" mc:Ignorable="a14" a14:legacySpreadsheetColorIndex="64">
            <a:alpha val="100000"/>
          </a:srgbClr>
        </a:solidFill>
        <a:ln w="9525" cap="flat" cmpd="sng">
          <a:solidFill>
            <a:srgbClr xmlns:mc="http://schemas.openxmlformats.org/markup-compatibility/2006" xmlns:a14="http://schemas.microsoft.com/office/drawing/2010/main" val="000000" mc:Ignorable="a14" a14:legacySpreadsheetColorIndex="64"/>
          </a:solidFill>
          <a:prstDash val="solid"/>
          <a:miter/>
          <a:headEnd type="none" w="med" len="med"/>
          <a:tailEnd type="none" w="med" len="med"/>
        </a:ln>
      </xdr:spPr>
    </xdr:pic>
    <xdr:clientData/>
  </xdr:twoCellAnchor>
  <xdr:twoCellAnchor editAs="oneCell">
    <xdr:from>
      <xdr:col>1</xdr:col>
      <xdr:colOff>0</xdr:colOff>
      <xdr:row>8</xdr:row>
      <xdr:rowOff>0</xdr:rowOff>
    </xdr:from>
    <xdr:to>
      <xdr:col>1</xdr:col>
      <xdr:colOff>9525</xdr:colOff>
      <xdr:row>8</xdr:row>
      <xdr:rowOff>12700</xdr:rowOff>
    </xdr:to>
    <xdr:pic>
      <xdr:nvPicPr>
        <xdr:cNvPr id="3" name="Picture 78" descr="spacer"/>
        <xdr:cNvPicPr>
          <a:picLocks noChangeAspect="1"/>
        </xdr:cNvPicPr>
      </xdr:nvPicPr>
      <xdr:blipFill>
        <a:blip r:embed="rId1"/>
        <a:stretch>
          <a:fillRect/>
        </a:stretch>
      </xdr:blipFill>
      <xdr:spPr>
        <a:xfrm>
          <a:off x="425450" y="2844800"/>
          <a:ext cx="9525" cy="12700"/>
        </a:xfrm>
        <a:prstGeom prst="rect">
          <a:avLst/>
        </a:prstGeom>
        <a:solidFill>
          <a:srgbClr xmlns:mc="http://schemas.openxmlformats.org/markup-compatibility/2006" xmlns:a14="http://schemas.microsoft.com/office/drawing/2010/main" val="000000" mc:Ignorable="a14" a14:legacySpreadsheetColorIndex="64">
            <a:alpha val="100000"/>
          </a:srgbClr>
        </a:solidFill>
        <a:ln w="9525" cap="flat" cmpd="sng">
          <a:solidFill>
            <a:srgbClr xmlns:mc="http://schemas.openxmlformats.org/markup-compatibility/2006" xmlns:a14="http://schemas.microsoft.com/office/drawing/2010/main" val="000000" mc:Ignorable="a14" a14:legacySpreadsheetColorIndex="64"/>
          </a:solidFill>
          <a:prstDash val="solid"/>
          <a:miter/>
          <a:headEnd type="none" w="med" len="med"/>
          <a:tailEnd type="none" w="med" len="med"/>
        </a:ln>
      </xdr:spPr>
    </xdr:pic>
    <xdr:clientData/>
  </xdr:twoCellAnchor>
  <xdr:twoCellAnchor editAs="oneCell">
    <xdr:from>
      <xdr:col>1</xdr:col>
      <xdr:colOff>0</xdr:colOff>
      <xdr:row>4</xdr:row>
      <xdr:rowOff>0</xdr:rowOff>
    </xdr:from>
    <xdr:to>
      <xdr:col>1</xdr:col>
      <xdr:colOff>9525</xdr:colOff>
      <xdr:row>4</xdr:row>
      <xdr:rowOff>12700</xdr:rowOff>
    </xdr:to>
    <xdr:pic>
      <xdr:nvPicPr>
        <xdr:cNvPr id="4" name="Picture 78" descr="spacer"/>
        <xdr:cNvPicPr>
          <a:picLocks noChangeAspect="1"/>
        </xdr:cNvPicPr>
      </xdr:nvPicPr>
      <xdr:blipFill>
        <a:blip r:embed="rId1"/>
        <a:stretch>
          <a:fillRect/>
        </a:stretch>
      </xdr:blipFill>
      <xdr:spPr>
        <a:xfrm>
          <a:off x="425450" y="1422400"/>
          <a:ext cx="9525" cy="12700"/>
        </a:xfrm>
        <a:prstGeom prst="rect">
          <a:avLst/>
        </a:prstGeom>
        <a:solidFill>
          <a:srgbClr xmlns:mc="http://schemas.openxmlformats.org/markup-compatibility/2006" xmlns:a14="http://schemas.microsoft.com/office/drawing/2010/main" val="000000" mc:Ignorable="a14" a14:legacySpreadsheetColorIndex="64">
            <a:alpha val="100000"/>
          </a:srgbClr>
        </a:solidFill>
        <a:ln w="9525" cap="flat" cmpd="sng">
          <a:solidFill>
            <a:srgbClr xmlns:mc="http://schemas.openxmlformats.org/markup-compatibility/2006" xmlns:a14="http://schemas.microsoft.com/office/drawing/2010/main" val="000000" mc:Ignorable="a14" a14:legacySpreadsheetColorIndex="64"/>
          </a:solidFill>
          <a:prstDash val="solid"/>
          <a:miter/>
          <a:headEnd type="none" w="med" len="med"/>
          <a:tailEnd type="none" w="med" len="med"/>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S16482"/>
  <sheetViews>
    <sheetView tabSelected="1" view="pageBreakPreview" zoomScale="55" zoomScaleNormal="65" zoomScaleSheetLayoutView="55" workbookViewId="0">
      <pane ySplit="6" topLeftCell="A248" activePane="bottomLeft" state="frozen"/>
      <selection/>
      <selection pane="bottomLeft" activeCell="A2" sqref="A2:K2"/>
    </sheetView>
  </sheetViews>
  <sheetFormatPr defaultColWidth="9" defaultRowHeight="27" customHeight="1"/>
  <cols>
    <col min="1" max="1" width="5.58333333333333" style="276" customWidth="1"/>
    <col min="2" max="2" width="34.325" style="277" customWidth="1"/>
    <col min="3" max="3" width="5.54166666666667" style="278" customWidth="1"/>
    <col min="4" max="4" width="41.3083333333333" style="277" customWidth="1"/>
    <col min="5" max="5" width="10.7333333333333" style="278" customWidth="1"/>
    <col min="6" max="6" width="18.0833333333333" style="279" customWidth="1"/>
    <col min="7" max="7" width="11.1083333333333" style="280" customWidth="1"/>
    <col min="8" max="8" width="10.2916666666667" style="280" customWidth="1"/>
    <col min="9" max="9" width="10.2916666666667" style="281" customWidth="1"/>
    <col min="10" max="10" width="20.825" style="277" customWidth="1"/>
    <col min="11" max="11" width="27.6333333333333" style="282" customWidth="1"/>
    <col min="12" max="62" width="9" style="283"/>
    <col min="63" max="94" width="9" style="284"/>
    <col min="95" max="16384" width="9" style="276"/>
  </cols>
  <sheetData>
    <row r="1" ht="22" customHeight="1" spans="1:2">
      <c r="A1" s="285" t="s">
        <v>0</v>
      </c>
      <c r="B1" s="286"/>
    </row>
    <row r="2" s="258" customFormat="1" ht="28" customHeight="1" spans="1:11">
      <c r="A2" s="287" t="s">
        <v>1</v>
      </c>
      <c r="B2" s="287"/>
      <c r="C2" s="287"/>
      <c r="D2" s="287"/>
      <c r="E2" s="287"/>
      <c r="F2" s="287"/>
      <c r="G2" s="287"/>
      <c r="H2" s="287"/>
      <c r="I2" s="287"/>
      <c r="J2" s="287"/>
      <c r="K2" s="287"/>
    </row>
    <row r="3" s="258" customFormat="1" ht="22" customHeight="1" spans="1:11">
      <c r="A3" s="288"/>
      <c r="B3" s="289"/>
      <c r="C3" s="290"/>
      <c r="D3" s="289"/>
      <c r="E3" s="290"/>
      <c r="F3" s="290"/>
      <c r="G3" s="289"/>
      <c r="H3" s="289"/>
      <c r="I3" s="289"/>
      <c r="J3" s="289"/>
      <c r="K3" s="391" t="s">
        <v>2</v>
      </c>
    </row>
    <row r="4" s="259" customFormat="1" ht="28" customHeight="1" spans="1:11">
      <c r="A4" s="291" t="s">
        <v>3</v>
      </c>
      <c r="B4" s="292" t="s">
        <v>4</v>
      </c>
      <c r="C4" s="293" t="s">
        <v>5</v>
      </c>
      <c r="D4" s="293" t="s">
        <v>6</v>
      </c>
      <c r="E4" s="294" t="s">
        <v>7</v>
      </c>
      <c r="F4" s="293" t="s">
        <v>8</v>
      </c>
      <c r="G4" s="295" t="s">
        <v>9</v>
      </c>
      <c r="H4" s="295" t="s">
        <v>10</v>
      </c>
      <c r="I4" s="299" t="s">
        <v>11</v>
      </c>
      <c r="J4" s="392"/>
      <c r="K4" s="393" t="s">
        <v>12</v>
      </c>
    </row>
    <row r="5" s="259" customFormat="1" ht="28" customHeight="1" spans="1:11">
      <c r="A5" s="296"/>
      <c r="B5" s="297"/>
      <c r="C5" s="298"/>
      <c r="D5" s="298"/>
      <c r="E5" s="298"/>
      <c r="F5" s="298"/>
      <c r="G5" s="299"/>
      <c r="H5" s="299"/>
      <c r="I5" s="295" t="s">
        <v>13</v>
      </c>
      <c r="J5" s="293" t="s">
        <v>14</v>
      </c>
      <c r="K5" s="394"/>
    </row>
    <row r="6" s="260" customFormat="1" ht="28" customHeight="1" spans="1:11">
      <c r="A6" s="300"/>
      <c r="B6" s="301" t="s">
        <v>15</v>
      </c>
      <c r="C6" s="302"/>
      <c r="D6" s="301"/>
      <c r="E6" s="303"/>
      <c r="F6" s="302"/>
      <c r="G6" s="304">
        <f t="shared" ref="G6:I6" si="0">G7+G238+G328</f>
        <v>25157772</v>
      </c>
      <c r="H6" s="304">
        <f t="shared" si="0"/>
        <v>8576365</v>
      </c>
      <c r="I6" s="304">
        <f t="shared" si="0"/>
        <v>5130525</v>
      </c>
      <c r="J6" s="395"/>
      <c r="K6" s="396"/>
    </row>
    <row r="7" s="259" customFormat="1" ht="30" customHeight="1" spans="1:11">
      <c r="A7" s="305"/>
      <c r="B7" s="306" t="s">
        <v>16</v>
      </c>
      <c r="C7" s="299"/>
      <c r="D7" s="307"/>
      <c r="E7" s="308"/>
      <c r="F7" s="299"/>
      <c r="G7" s="309">
        <f t="shared" ref="G7:I7" si="1">G8+G213</f>
        <v>12540103</v>
      </c>
      <c r="H7" s="309">
        <f t="shared" si="1"/>
        <v>2948646</v>
      </c>
      <c r="I7" s="309">
        <f t="shared" si="1"/>
        <v>2641857</v>
      </c>
      <c r="J7" s="395"/>
      <c r="K7" s="397"/>
    </row>
    <row r="8" s="259" customFormat="1" ht="30" customHeight="1" spans="1:11">
      <c r="A8" s="310"/>
      <c r="B8" s="311" t="s">
        <v>17</v>
      </c>
      <c r="C8" s="312"/>
      <c r="D8" s="313"/>
      <c r="E8" s="312"/>
      <c r="F8" s="314"/>
      <c r="G8" s="315">
        <f t="shared" ref="G8:I8" si="2">G9+G11+G111+G113+G116+G118+G122+G124+G126+G130+G132+G134+G137+G139+G142+G145+G147+G150+G153+G156+G159+G162+G165+G168+G171+G174+G177+G179+G182+G185+G188+G192+G195+G198+G201+G204+G207+G210+G128</f>
        <v>10390103</v>
      </c>
      <c r="H8" s="315">
        <f t="shared" si="2"/>
        <v>2093082</v>
      </c>
      <c r="I8" s="315">
        <f t="shared" si="2"/>
        <v>2333857</v>
      </c>
      <c r="J8" s="398"/>
      <c r="K8" s="399"/>
    </row>
    <row r="9" s="259" customFormat="1" customHeight="1" spans="1:11">
      <c r="A9" s="316">
        <v>1</v>
      </c>
      <c r="B9" s="317" t="s">
        <v>18</v>
      </c>
      <c r="C9" s="318" t="s">
        <v>19</v>
      </c>
      <c r="D9" s="317" t="s">
        <v>20</v>
      </c>
      <c r="E9" s="319" t="s">
        <v>21</v>
      </c>
      <c r="F9" s="320"/>
      <c r="G9" s="321">
        <v>224594</v>
      </c>
      <c r="H9" s="321">
        <v>1000</v>
      </c>
      <c r="I9" s="321">
        <v>119216</v>
      </c>
      <c r="J9" s="365" t="s">
        <v>22</v>
      </c>
      <c r="K9" s="400" t="s">
        <v>23</v>
      </c>
    </row>
    <row r="10" s="259" customFormat="1" customHeight="1" spans="1:11">
      <c r="A10" s="322"/>
      <c r="B10" s="323"/>
      <c r="C10" s="324"/>
      <c r="D10" s="323"/>
      <c r="E10" s="325"/>
      <c r="F10" s="326" t="s">
        <v>24</v>
      </c>
      <c r="G10" s="327">
        <v>224594</v>
      </c>
      <c r="H10" s="327">
        <v>1000</v>
      </c>
      <c r="I10" s="327">
        <v>119216</v>
      </c>
      <c r="J10" s="367"/>
      <c r="K10" s="401"/>
    </row>
    <row r="11" s="261" customFormat="1" ht="40" customHeight="1" spans="1:11">
      <c r="A11" s="316">
        <v>2</v>
      </c>
      <c r="B11" s="317" t="s">
        <v>25</v>
      </c>
      <c r="C11" s="317" t="s">
        <v>19</v>
      </c>
      <c r="D11" s="317" t="s">
        <v>26</v>
      </c>
      <c r="E11" s="328" t="s">
        <v>27</v>
      </c>
      <c r="F11" s="320"/>
      <c r="G11" s="321">
        <f t="shared" ref="G11:I11" si="3">G12+G15+G18+G21+G24+G27+G30+G33+G36+G39+G42+G45+G48+G51+G54+G57+G60+G63+G66+G69+G72+G75+G78+G81+G84+G87+G90+G93+G96+G99+G102+G105+G108</f>
        <v>2568691</v>
      </c>
      <c r="H11" s="321">
        <f t="shared" si="3"/>
        <v>244238</v>
      </c>
      <c r="I11" s="321">
        <f t="shared" si="3"/>
        <v>600000</v>
      </c>
      <c r="J11" s="366"/>
      <c r="K11" s="402" t="s">
        <v>28</v>
      </c>
    </row>
    <row r="12" s="261" customFormat="1" ht="20" customHeight="1" spans="1:11">
      <c r="A12" s="322"/>
      <c r="B12" s="329" t="s">
        <v>29</v>
      </c>
      <c r="C12" s="330" t="s">
        <v>30</v>
      </c>
      <c r="D12" s="331" t="s">
        <v>31</v>
      </c>
      <c r="E12" s="332" t="s">
        <v>32</v>
      </c>
      <c r="F12" s="320"/>
      <c r="G12" s="321">
        <v>70000</v>
      </c>
      <c r="H12" s="333">
        <f>G12-I12</f>
        <v>7400</v>
      </c>
      <c r="I12" s="321">
        <v>62600</v>
      </c>
      <c r="J12" s="365" t="s">
        <v>33</v>
      </c>
      <c r="K12" s="403" t="s">
        <v>34</v>
      </c>
    </row>
    <row r="13" s="261" customFormat="1" ht="20" customHeight="1" spans="1:11">
      <c r="A13" s="322"/>
      <c r="B13" s="334"/>
      <c r="C13" s="335"/>
      <c r="D13" s="336"/>
      <c r="E13" s="337"/>
      <c r="F13" s="338" t="s">
        <v>35</v>
      </c>
      <c r="G13" s="339">
        <f t="shared" ref="G13:I13" si="4">G12*0.8</f>
        <v>56000</v>
      </c>
      <c r="H13" s="339">
        <f t="shared" si="4"/>
        <v>5920</v>
      </c>
      <c r="I13" s="339">
        <f t="shared" si="4"/>
        <v>50080</v>
      </c>
      <c r="J13" s="366"/>
      <c r="K13" s="404"/>
    </row>
    <row r="14" s="261" customFormat="1" ht="20" customHeight="1" spans="1:11">
      <c r="A14" s="322"/>
      <c r="B14" s="340"/>
      <c r="C14" s="341"/>
      <c r="D14" s="342"/>
      <c r="E14" s="343"/>
      <c r="F14" s="344" t="s">
        <v>24</v>
      </c>
      <c r="G14" s="345">
        <f t="shared" ref="G14:I14" si="5">G12*0.2</f>
        <v>14000</v>
      </c>
      <c r="H14" s="345">
        <f t="shared" si="5"/>
        <v>1480</v>
      </c>
      <c r="I14" s="345">
        <f t="shared" si="5"/>
        <v>12520</v>
      </c>
      <c r="J14" s="367"/>
      <c r="K14" s="405"/>
    </row>
    <row r="15" s="261" customFormat="1" ht="20" customHeight="1" spans="1:11">
      <c r="A15" s="322"/>
      <c r="B15" s="329" t="s">
        <v>36</v>
      </c>
      <c r="C15" s="335" t="s">
        <v>30</v>
      </c>
      <c r="D15" s="331" t="s">
        <v>31</v>
      </c>
      <c r="E15" s="337" t="s">
        <v>32</v>
      </c>
      <c r="F15" s="346"/>
      <c r="G15" s="347">
        <v>70000</v>
      </c>
      <c r="H15" s="348">
        <f>G15-I15</f>
        <v>7400</v>
      </c>
      <c r="I15" s="321">
        <v>62600</v>
      </c>
      <c r="J15" s="366" t="s">
        <v>33</v>
      </c>
      <c r="K15" s="400" t="s">
        <v>37</v>
      </c>
    </row>
    <row r="16" s="261" customFormat="1" ht="20" customHeight="1" spans="1:11">
      <c r="A16" s="322"/>
      <c r="B16" s="334"/>
      <c r="C16" s="335"/>
      <c r="D16" s="336"/>
      <c r="E16" s="337"/>
      <c r="F16" s="349" t="s">
        <v>35</v>
      </c>
      <c r="G16" s="350">
        <f t="shared" ref="G16:I16" si="6">G15*0.8</f>
        <v>56000</v>
      </c>
      <c r="H16" s="350">
        <f t="shared" si="6"/>
        <v>5920</v>
      </c>
      <c r="I16" s="350">
        <f t="shared" si="6"/>
        <v>50080</v>
      </c>
      <c r="J16" s="366"/>
      <c r="K16" s="402"/>
    </row>
    <row r="17" s="261" customFormat="1" ht="20" customHeight="1" spans="1:11">
      <c r="A17" s="322"/>
      <c r="B17" s="340"/>
      <c r="C17" s="341"/>
      <c r="D17" s="342"/>
      <c r="E17" s="343"/>
      <c r="F17" s="344" t="s">
        <v>24</v>
      </c>
      <c r="G17" s="345">
        <f t="shared" ref="G17:I17" si="7">G15*0.2</f>
        <v>14000</v>
      </c>
      <c r="H17" s="345">
        <f t="shared" si="7"/>
        <v>1480</v>
      </c>
      <c r="I17" s="345">
        <f t="shared" si="7"/>
        <v>12520</v>
      </c>
      <c r="J17" s="367"/>
      <c r="K17" s="401"/>
    </row>
    <row r="18" s="261" customFormat="1" ht="20" customHeight="1" spans="1:11">
      <c r="A18" s="322"/>
      <c r="B18" s="329" t="s">
        <v>38</v>
      </c>
      <c r="C18" s="335" t="s">
        <v>30</v>
      </c>
      <c r="D18" s="331" t="s">
        <v>31</v>
      </c>
      <c r="E18" s="337" t="s">
        <v>32</v>
      </c>
      <c r="F18" s="346"/>
      <c r="G18" s="347">
        <v>81000</v>
      </c>
      <c r="H18" s="348">
        <f>G18-I18</f>
        <v>8300</v>
      </c>
      <c r="I18" s="321">
        <v>72700</v>
      </c>
      <c r="J18" s="366" t="s">
        <v>33</v>
      </c>
      <c r="K18" s="403" t="s">
        <v>39</v>
      </c>
    </row>
    <row r="19" s="261" customFormat="1" ht="20" customHeight="1" spans="1:11">
      <c r="A19" s="322"/>
      <c r="B19" s="334"/>
      <c r="C19" s="335"/>
      <c r="D19" s="336"/>
      <c r="E19" s="337"/>
      <c r="F19" s="349" t="s">
        <v>35</v>
      </c>
      <c r="G19" s="350">
        <f t="shared" ref="G19:I19" si="8">G18*0.8</f>
        <v>64800</v>
      </c>
      <c r="H19" s="350">
        <f t="shared" si="8"/>
        <v>6640</v>
      </c>
      <c r="I19" s="350">
        <f t="shared" si="8"/>
        <v>58160</v>
      </c>
      <c r="J19" s="366"/>
      <c r="K19" s="404"/>
    </row>
    <row r="20" s="261" customFormat="1" ht="20" customHeight="1" spans="1:11">
      <c r="A20" s="322"/>
      <c r="B20" s="340"/>
      <c r="C20" s="341"/>
      <c r="D20" s="342"/>
      <c r="E20" s="343"/>
      <c r="F20" s="344" t="s">
        <v>24</v>
      </c>
      <c r="G20" s="351">
        <f t="shared" ref="G20:I20" si="9">G18*0.2</f>
        <v>16200</v>
      </c>
      <c r="H20" s="351">
        <f t="shared" si="9"/>
        <v>1660</v>
      </c>
      <c r="I20" s="351">
        <f t="shared" si="9"/>
        <v>14540</v>
      </c>
      <c r="J20" s="367"/>
      <c r="K20" s="405"/>
    </row>
    <row r="21" s="261" customFormat="1" ht="20" customHeight="1" spans="1:11">
      <c r="A21" s="322"/>
      <c r="B21" s="329" t="s">
        <v>40</v>
      </c>
      <c r="C21" s="335" t="s">
        <v>30</v>
      </c>
      <c r="D21" s="330" t="s">
        <v>31</v>
      </c>
      <c r="E21" s="337" t="s">
        <v>27</v>
      </c>
      <c r="F21" s="346"/>
      <c r="G21" s="352">
        <v>80000</v>
      </c>
      <c r="H21" s="348">
        <v>11741</v>
      </c>
      <c r="I21" s="321">
        <v>20000</v>
      </c>
      <c r="J21" s="366" t="s">
        <v>22</v>
      </c>
      <c r="K21" s="400" t="s">
        <v>41</v>
      </c>
    </row>
    <row r="22" s="261" customFormat="1" ht="20" customHeight="1" spans="1:11">
      <c r="A22" s="322"/>
      <c r="B22" s="334"/>
      <c r="C22" s="335"/>
      <c r="D22" s="335"/>
      <c r="E22" s="337"/>
      <c r="F22" s="349" t="s">
        <v>35</v>
      </c>
      <c r="G22" s="353">
        <f t="shared" ref="G22:I22" si="10">G21*0.8</f>
        <v>64000</v>
      </c>
      <c r="H22" s="354">
        <f t="shared" si="10"/>
        <v>9392.8</v>
      </c>
      <c r="I22" s="353">
        <f t="shared" si="10"/>
        <v>16000</v>
      </c>
      <c r="J22" s="366"/>
      <c r="K22" s="402"/>
    </row>
    <row r="23" s="261" customFormat="1" ht="20" customHeight="1" spans="1:11">
      <c r="A23" s="322"/>
      <c r="B23" s="340"/>
      <c r="C23" s="341"/>
      <c r="D23" s="341"/>
      <c r="E23" s="343"/>
      <c r="F23" s="344" t="s">
        <v>24</v>
      </c>
      <c r="G23" s="355">
        <f t="shared" ref="G23:I23" si="11">G21*0.2</f>
        <v>16000</v>
      </c>
      <c r="H23" s="327">
        <f t="shared" si="11"/>
        <v>2348.2</v>
      </c>
      <c r="I23" s="355">
        <f t="shared" si="11"/>
        <v>4000</v>
      </c>
      <c r="J23" s="367"/>
      <c r="K23" s="401"/>
    </row>
    <row r="24" s="261" customFormat="1" ht="20" customHeight="1" spans="1:11">
      <c r="A24" s="322"/>
      <c r="B24" s="329" t="s">
        <v>42</v>
      </c>
      <c r="C24" s="335" t="s">
        <v>30</v>
      </c>
      <c r="D24" s="356" t="s">
        <v>43</v>
      </c>
      <c r="E24" s="337" t="s">
        <v>32</v>
      </c>
      <c r="F24" s="346"/>
      <c r="G24" s="357">
        <v>160000</v>
      </c>
      <c r="H24" s="348">
        <f>G24-I24</f>
        <v>17000</v>
      </c>
      <c r="I24" s="321">
        <v>143000</v>
      </c>
      <c r="J24" s="366" t="s">
        <v>33</v>
      </c>
      <c r="K24" s="406" t="s">
        <v>44</v>
      </c>
    </row>
    <row r="25" s="261" customFormat="1" ht="20" customHeight="1" spans="1:11">
      <c r="A25" s="322"/>
      <c r="B25" s="334"/>
      <c r="C25" s="335"/>
      <c r="D25" s="358"/>
      <c r="E25" s="337"/>
      <c r="F25" s="349" t="s">
        <v>35</v>
      </c>
      <c r="G25" s="359">
        <f t="shared" ref="G25:I25" si="12">G24*0.8</f>
        <v>128000</v>
      </c>
      <c r="H25" s="359">
        <f t="shared" si="12"/>
        <v>13600</v>
      </c>
      <c r="I25" s="359">
        <f t="shared" si="12"/>
        <v>114400</v>
      </c>
      <c r="J25" s="366"/>
      <c r="K25" s="407"/>
    </row>
    <row r="26" s="261" customFormat="1" ht="20" customHeight="1" spans="1:11">
      <c r="A26" s="322"/>
      <c r="B26" s="340"/>
      <c r="C26" s="341"/>
      <c r="D26" s="360"/>
      <c r="E26" s="343"/>
      <c r="F26" s="344" t="s">
        <v>24</v>
      </c>
      <c r="G26" s="361">
        <f t="shared" ref="G26:I26" si="13">G24*0.2</f>
        <v>32000</v>
      </c>
      <c r="H26" s="361">
        <f t="shared" si="13"/>
        <v>3400</v>
      </c>
      <c r="I26" s="361">
        <f t="shared" si="13"/>
        <v>28600</v>
      </c>
      <c r="J26" s="367"/>
      <c r="K26" s="408"/>
    </row>
    <row r="27" s="261" customFormat="1" ht="20" customHeight="1" spans="1:11">
      <c r="A27" s="322"/>
      <c r="B27" s="329" t="s">
        <v>45</v>
      </c>
      <c r="C27" s="335" t="s">
        <v>30</v>
      </c>
      <c r="D27" s="362" t="s">
        <v>46</v>
      </c>
      <c r="E27" s="337" t="s">
        <v>27</v>
      </c>
      <c r="F27" s="346"/>
      <c r="G27" s="363">
        <v>30000</v>
      </c>
      <c r="H27" s="348">
        <v>300</v>
      </c>
      <c r="I27" s="409">
        <v>300</v>
      </c>
      <c r="J27" s="366" t="s">
        <v>47</v>
      </c>
      <c r="K27" s="400" t="s">
        <v>48</v>
      </c>
    </row>
    <row r="28" s="261" customFormat="1" ht="20" customHeight="1" spans="1:11">
      <c r="A28" s="322"/>
      <c r="B28" s="334"/>
      <c r="C28" s="335"/>
      <c r="D28" s="362"/>
      <c r="E28" s="337"/>
      <c r="F28" s="349" t="s">
        <v>35</v>
      </c>
      <c r="G28" s="364">
        <f t="shared" ref="G28:I28" si="14">G27*0.8</f>
        <v>24000</v>
      </c>
      <c r="H28" s="364">
        <f t="shared" si="14"/>
        <v>240</v>
      </c>
      <c r="I28" s="364">
        <f t="shared" si="14"/>
        <v>240</v>
      </c>
      <c r="J28" s="366"/>
      <c r="K28" s="402"/>
    </row>
    <row r="29" s="261" customFormat="1" ht="20" customHeight="1" spans="1:11">
      <c r="A29" s="322"/>
      <c r="B29" s="340"/>
      <c r="C29" s="341"/>
      <c r="D29" s="362"/>
      <c r="E29" s="343"/>
      <c r="F29" s="344" t="s">
        <v>24</v>
      </c>
      <c r="G29" s="355">
        <f t="shared" ref="G29:I29" si="15">G27*0.2</f>
        <v>6000</v>
      </c>
      <c r="H29" s="355">
        <f t="shared" si="15"/>
        <v>60</v>
      </c>
      <c r="I29" s="355">
        <f t="shared" si="15"/>
        <v>60</v>
      </c>
      <c r="J29" s="367"/>
      <c r="K29" s="401"/>
    </row>
    <row r="30" s="261" customFormat="1" ht="20" customHeight="1" spans="1:11">
      <c r="A30" s="322"/>
      <c r="B30" s="329" t="s">
        <v>49</v>
      </c>
      <c r="C30" s="335" t="s">
        <v>30</v>
      </c>
      <c r="D30" s="365" t="s">
        <v>50</v>
      </c>
      <c r="E30" s="337" t="s">
        <v>27</v>
      </c>
      <c r="F30" s="346"/>
      <c r="G30" s="357">
        <v>120000</v>
      </c>
      <c r="H30" s="348">
        <v>19648</v>
      </c>
      <c r="I30" s="409">
        <v>10000</v>
      </c>
      <c r="J30" s="366" t="s">
        <v>22</v>
      </c>
      <c r="K30" s="400" t="s">
        <v>51</v>
      </c>
    </row>
    <row r="31" s="261" customFormat="1" ht="20" customHeight="1" spans="1:11">
      <c r="A31" s="322"/>
      <c r="B31" s="334"/>
      <c r="C31" s="335"/>
      <c r="D31" s="366"/>
      <c r="E31" s="337"/>
      <c r="F31" s="349" t="s">
        <v>35</v>
      </c>
      <c r="G31" s="359">
        <f t="shared" ref="G31:I31" si="16">G30*0.8</f>
        <v>96000</v>
      </c>
      <c r="H31" s="339">
        <f t="shared" si="16"/>
        <v>15718.4</v>
      </c>
      <c r="I31" s="359">
        <f t="shared" si="16"/>
        <v>8000</v>
      </c>
      <c r="J31" s="366"/>
      <c r="K31" s="402"/>
    </row>
    <row r="32" s="261" customFormat="1" ht="20" customHeight="1" spans="1:11">
      <c r="A32" s="322"/>
      <c r="B32" s="340"/>
      <c r="C32" s="341"/>
      <c r="D32" s="367"/>
      <c r="E32" s="343"/>
      <c r="F32" s="344" t="s">
        <v>24</v>
      </c>
      <c r="G32" s="351">
        <f t="shared" ref="G32:I32" si="17">G30*0.2</f>
        <v>24000</v>
      </c>
      <c r="H32" s="368">
        <f t="shared" si="17"/>
        <v>3929.6</v>
      </c>
      <c r="I32" s="351">
        <f t="shared" si="17"/>
        <v>2000</v>
      </c>
      <c r="J32" s="367"/>
      <c r="K32" s="401"/>
    </row>
    <row r="33" s="261" customFormat="1" ht="20" customHeight="1" spans="1:11">
      <c r="A33" s="322"/>
      <c r="B33" s="329" t="s">
        <v>52</v>
      </c>
      <c r="C33" s="335" t="s">
        <v>30</v>
      </c>
      <c r="D33" s="365" t="s">
        <v>46</v>
      </c>
      <c r="E33" s="337" t="s">
        <v>32</v>
      </c>
      <c r="F33" s="346"/>
      <c r="G33" s="352">
        <v>36000</v>
      </c>
      <c r="H33" s="348">
        <f>G33-I33</f>
        <v>27100</v>
      </c>
      <c r="I33" s="321">
        <v>8900</v>
      </c>
      <c r="J33" s="365" t="s">
        <v>33</v>
      </c>
      <c r="K33" s="400" t="s">
        <v>53</v>
      </c>
    </row>
    <row r="34" s="261" customFormat="1" ht="20" customHeight="1" spans="1:11">
      <c r="A34" s="322"/>
      <c r="B34" s="334"/>
      <c r="C34" s="335"/>
      <c r="D34" s="366"/>
      <c r="E34" s="337"/>
      <c r="F34" s="349" t="s">
        <v>35</v>
      </c>
      <c r="G34" s="353">
        <f t="shared" ref="G34:I34" si="18">G33*0.8</f>
        <v>28800</v>
      </c>
      <c r="H34" s="353">
        <f t="shared" si="18"/>
        <v>21680</v>
      </c>
      <c r="I34" s="353">
        <f t="shared" si="18"/>
        <v>7120</v>
      </c>
      <c r="J34" s="366"/>
      <c r="K34" s="402"/>
    </row>
    <row r="35" s="261" customFormat="1" ht="20" customHeight="1" spans="1:11">
      <c r="A35" s="369"/>
      <c r="B35" s="340"/>
      <c r="C35" s="341"/>
      <c r="D35" s="367"/>
      <c r="E35" s="343"/>
      <c r="F35" s="344" t="s">
        <v>24</v>
      </c>
      <c r="G35" s="351">
        <f t="shared" ref="G35:I35" si="19">G33*0.2</f>
        <v>7200</v>
      </c>
      <c r="H35" s="351">
        <f t="shared" si="19"/>
        <v>5420</v>
      </c>
      <c r="I35" s="351">
        <f t="shared" si="19"/>
        <v>1780</v>
      </c>
      <c r="J35" s="367"/>
      <c r="K35" s="401"/>
    </row>
    <row r="36" s="261" customFormat="1" ht="20" customHeight="1" spans="1:11">
      <c r="A36" s="316"/>
      <c r="B36" s="329" t="s">
        <v>54</v>
      </c>
      <c r="C36" s="330" t="s">
        <v>30</v>
      </c>
      <c r="D36" s="365" t="s">
        <v>43</v>
      </c>
      <c r="E36" s="332" t="s">
        <v>27</v>
      </c>
      <c r="F36" s="346"/>
      <c r="G36" s="352">
        <v>144000</v>
      </c>
      <c r="H36" s="370">
        <v>568</v>
      </c>
      <c r="I36" s="409">
        <v>10000</v>
      </c>
      <c r="J36" s="365" t="s">
        <v>22</v>
      </c>
      <c r="K36" s="400" t="s">
        <v>55</v>
      </c>
    </row>
    <row r="37" s="261" customFormat="1" ht="20" customHeight="1" spans="1:11">
      <c r="A37" s="322"/>
      <c r="B37" s="334"/>
      <c r="C37" s="335"/>
      <c r="D37" s="366"/>
      <c r="E37" s="337"/>
      <c r="F37" s="349" t="s">
        <v>35</v>
      </c>
      <c r="G37" s="353">
        <f t="shared" ref="G37:I37" si="20">G36*0.8</f>
        <v>115200</v>
      </c>
      <c r="H37" s="354">
        <f t="shared" si="20"/>
        <v>454.4</v>
      </c>
      <c r="I37" s="353">
        <f t="shared" si="20"/>
        <v>8000</v>
      </c>
      <c r="J37" s="366"/>
      <c r="K37" s="402"/>
    </row>
    <row r="38" s="261" customFormat="1" ht="24" customHeight="1" spans="1:11">
      <c r="A38" s="322"/>
      <c r="B38" s="340"/>
      <c r="C38" s="341"/>
      <c r="D38" s="367"/>
      <c r="E38" s="343"/>
      <c r="F38" s="344" t="s">
        <v>24</v>
      </c>
      <c r="G38" s="351">
        <f t="shared" ref="G38:I38" si="21">G36*0.2</f>
        <v>28800</v>
      </c>
      <c r="H38" s="368">
        <f t="shared" si="21"/>
        <v>113.6</v>
      </c>
      <c r="I38" s="351">
        <f t="shared" si="21"/>
        <v>2000</v>
      </c>
      <c r="J38" s="367"/>
      <c r="K38" s="401"/>
    </row>
    <row r="39" s="261" customFormat="1" ht="20" customHeight="1" spans="1:11">
      <c r="A39" s="322"/>
      <c r="B39" s="329" t="s">
        <v>56</v>
      </c>
      <c r="C39" s="335" t="s">
        <v>30</v>
      </c>
      <c r="D39" s="365" t="s">
        <v>50</v>
      </c>
      <c r="E39" s="337" t="s">
        <v>27</v>
      </c>
      <c r="F39" s="346"/>
      <c r="G39" s="352">
        <v>120000</v>
      </c>
      <c r="H39" s="348">
        <v>2700</v>
      </c>
      <c r="I39" s="409">
        <v>10000</v>
      </c>
      <c r="J39" s="366" t="s">
        <v>22</v>
      </c>
      <c r="K39" s="400" t="s">
        <v>57</v>
      </c>
    </row>
    <row r="40" s="261" customFormat="1" ht="20" customHeight="1" spans="1:11">
      <c r="A40" s="322"/>
      <c r="B40" s="334"/>
      <c r="C40" s="335"/>
      <c r="D40" s="366"/>
      <c r="E40" s="337"/>
      <c r="F40" s="349" t="s">
        <v>35</v>
      </c>
      <c r="G40" s="353">
        <f t="shared" ref="G40:I40" si="22">G39*0.8</f>
        <v>96000</v>
      </c>
      <c r="H40" s="353">
        <f t="shared" si="22"/>
        <v>2160</v>
      </c>
      <c r="I40" s="353">
        <f t="shared" si="22"/>
        <v>8000</v>
      </c>
      <c r="J40" s="366"/>
      <c r="K40" s="402"/>
    </row>
    <row r="41" s="261" customFormat="1" ht="20" customHeight="1" spans="1:11">
      <c r="A41" s="322"/>
      <c r="B41" s="340"/>
      <c r="C41" s="341"/>
      <c r="D41" s="367"/>
      <c r="E41" s="343"/>
      <c r="F41" s="344" t="s">
        <v>24</v>
      </c>
      <c r="G41" s="351">
        <f t="shared" ref="G41:I41" si="23">G39*0.2</f>
        <v>24000</v>
      </c>
      <c r="H41" s="351">
        <f t="shared" si="23"/>
        <v>540</v>
      </c>
      <c r="I41" s="351">
        <f t="shared" si="23"/>
        <v>2000</v>
      </c>
      <c r="J41" s="367"/>
      <c r="K41" s="401"/>
    </row>
    <row r="42" s="261" customFormat="1" ht="20" customHeight="1" spans="1:11">
      <c r="A42" s="322"/>
      <c r="B42" s="329" t="s">
        <v>58</v>
      </c>
      <c r="C42" s="335" t="s">
        <v>30</v>
      </c>
      <c r="D42" s="365" t="s">
        <v>50</v>
      </c>
      <c r="E42" s="337" t="s">
        <v>27</v>
      </c>
      <c r="F42" s="346"/>
      <c r="G42" s="352">
        <v>113300</v>
      </c>
      <c r="H42" s="348">
        <v>33000</v>
      </c>
      <c r="I42" s="409">
        <v>10000</v>
      </c>
      <c r="J42" s="366" t="s">
        <v>22</v>
      </c>
      <c r="K42" s="400" t="s">
        <v>59</v>
      </c>
    </row>
    <row r="43" s="261" customFormat="1" ht="20" customHeight="1" spans="1:11">
      <c r="A43" s="322"/>
      <c r="B43" s="334"/>
      <c r="C43" s="335"/>
      <c r="D43" s="366"/>
      <c r="E43" s="337"/>
      <c r="F43" s="349" t="s">
        <v>35</v>
      </c>
      <c r="G43" s="353">
        <f t="shared" ref="G43:I43" si="24">G42*0.8</f>
        <v>90640</v>
      </c>
      <c r="H43" s="353">
        <f t="shared" si="24"/>
        <v>26400</v>
      </c>
      <c r="I43" s="353">
        <f t="shared" si="24"/>
        <v>8000</v>
      </c>
      <c r="J43" s="366"/>
      <c r="K43" s="402"/>
    </row>
    <row r="44" s="261" customFormat="1" ht="24" customHeight="1" spans="1:11">
      <c r="A44" s="322"/>
      <c r="B44" s="340"/>
      <c r="C44" s="341"/>
      <c r="D44" s="367"/>
      <c r="E44" s="343"/>
      <c r="F44" s="344" t="s">
        <v>24</v>
      </c>
      <c r="G44" s="371">
        <f t="shared" ref="G44:I44" si="25">G42*0.2</f>
        <v>22660</v>
      </c>
      <c r="H44" s="371">
        <f t="shared" si="25"/>
        <v>6600</v>
      </c>
      <c r="I44" s="371">
        <f t="shared" si="25"/>
        <v>2000</v>
      </c>
      <c r="J44" s="367"/>
      <c r="K44" s="401"/>
    </row>
    <row r="45" s="261" customFormat="1" ht="20" customHeight="1" spans="1:11">
      <c r="A45" s="322"/>
      <c r="B45" s="329" t="s">
        <v>60</v>
      </c>
      <c r="C45" s="335" t="s">
        <v>30</v>
      </c>
      <c r="D45" s="365" t="s">
        <v>31</v>
      </c>
      <c r="E45" s="337" t="s">
        <v>32</v>
      </c>
      <c r="F45" s="346"/>
      <c r="G45" s="372">
        <v>80000</v>
      </c>
      <c r="H45" s="348">
        <f>G45-I45</f>
        <v>48000</v>
      </c>
      <c r="I45" s="321">
        <v>32000</v>
      </c>
      <c r="J45" s="366" t="s">
        <v>33</v>
      </c>
      <c r="K45" s="400" t="s">
        <v>61</v>
      </c>
    </row>
    <row r="46" s="261" customFormat="1" ht="20" customHeight="1" spans="1:11">
      <c r="A46" s="322"/>
      <c r="B46" s="334"/>
      <c r="C46" s="335"/>
      <c r="D46" s="366"/>
      <c r="E46" s="337"/>
      <c r="F46" s="349" t="s">
        <v>35</v>
      </c>
      <c r="G46" s="373">
        <f t="shared" ref="G46:I46" si="26">G45*0.8</f>
        <v>64000</v>
      </c>
      <c r="H46" s="373">
        <f t="shared" si="26"/>
        <v>38400</v>
      </c>
      <c r="I46" s="373">
        <f t="shared" si="26"/>
        <v>25600</v>
      </c>
      <c r="J46" s="366"/>
      <c r="K46" s="402"/>
    </row>
    <row r="47" s="261" customFormat="1" ht="20" customHeight="1" spans="1:11">
      <c r="A47" s="322"/>
      <c r="B47" s="340"/>
      <c r="C47" s="341"/>
      <c r="D47" s="367"/>
      <c r="E47" s="343"/>
      <c r="F47" s="344" t="s">
        <v>24</v>
      </c>
      <c r="G47" s="371">
        <f t="shared" ref="G47:I47" si="27">G45*0.2</f>
        <v>16000</v>
      </c>
      <c r="H47" s="371">
        <f t="shared" si="27"/>
        <v>9600</v>
      </c>
      <c r="I47" s="371">
        <f t="shared" si="27"/>
        <v>6400</v>
      </c>
      <c r="J47" s="367"/>
      <c r="K47" s="401"/>
    </row>
    <row r="48" s="261" customFormat="1" ht="20" customHeight="1" spans="1:11">
      <c r="A48" s="322"/>
      <c r="B48" s="329" t="s">
        <v>62</v>
      </c>
      <c r="C48" s="335" t="s">
        <v>30</v>
      </c>
      <c r="D48" s="365" t="s">
        <v>50</v>
      </c>
      <c r="E48" s="337" t="s">
        <v>27</v>
      </c>
      <c r="F48" s="346"/>
      <c r="G48" s="372">
        <v>101000</v>
      </c>
      <c r="H48" s="348">
        <v>60731</v>
      </c>
      <c r="I48" s="409">
        <v>10000</v>
      </c>
      <c r="J48" s="366" t="s">
        <v>22</v>
      </c>
      <c r="K48" s="400" t="s">
        <v>63</v>
      </c>
    </row>
    <row r="49" s="261" customFormat="1" ht="20" customHeight="1" spans="1:11">
      <c r="A49" s="322"/>
      <c r="B49" s="334"/>
      <c r="C49" s="335"/>
      <c r="D49" s="366"/>
      <c r="E49" s="337"/>
      <c r="F49" s="349" t="s">
        <v>35</v>
      </c>
      <c r="G49" s="373">
        <f t="shared" ref="G49:I49" si="28">G48*0.8</f>
        <v>80800</v>
      </c>
      <c r="H49" s="374">
        <f t="shared" si="28"/>
        <v>48584.8</v>
      </c>
      <c r="I49" s="373">
        <f t="shared" si="28"/>
        <v>8000</v>
      </c>
      <c r="J49" s="366"/>
      <c r="K49" s="402"/>
    </row>
    <row r="50" s="261" customFormat="1" ht="20" customHeight="1" spans="1:11">
      <c r="A50" s="322"/>
      <c r="B50" s="340"/>
      <c r="C50" s="341"/>
      <c r="D50" s="367"/>
      <c r="E50" s="343"/>
      <c r="F50" s="344" t="s">
        <v>24</v>
      </c>
      <c r="G50" s="351">
        <f t="shared" ref="G50:I50" si="29">G48*0.2</f>
        <v>20200</v>
      </c>
      <c r="H50" s="368">
        <f t="shared" si="29"/>
        <v>12146.2</v>
      </c>
      <c r="I50" s="351">
        <f t="shared" si="29"/>
        <v>2000</v>
      </c>
      <c r="J50" s="367"/>
      <c r="K50" s="401"/>
    </row>
    <row r="51" s="261" customFormat="1" ht="20" customHeight="1" spans="1:11">
      <c r="A51" s="322"/>
      <c r="B51" s="329" t="s">
        <v>64</v>
      </c>
      <c r="C51" s="330" t="s">
        <v>30</v>
      </c>
      <c r="D51" s="375" t="s">
        <v>46</v>
      </c>
      <c r="E51" s="337" t="s">
        <v>27</v>
      </c>
      <c r="F51" s="346"/>
      <c r="G51" s="352">
        <v>50000</v>
      </c>
      <c r="H51" s="348">
        <v>350</v>
      </c>
      <c r="I51" s="409">
        <v>1000</v>
      </c>
      <c r="J51" s="366" t="s">
        <v>47</v>
      </c>
      <c r="K51" s="403" t="s">
        <v>65</v>
      </c>
    </row>
    <row r="52" s="261" customFormat="1" ht="20" customHeight="1" spans="1:11">
      <c r="A52" s="322"/>
      <c r="B52" s="334"/>
      <c r="C52" s="335"/>
      <c r="D52" s="376"/>
      <c r="E52" s="337"/>
      <c r="F52" s="349" t="s">
        <v>35</v>
      </c>
      <c r="G52" s="353">
        <f t="shared" ref="G52:I52" si="30">G51*0.8</f>
        <v>40000</v>
      </c>
      <c r="H52" s="353">
        <f t="shared" si="30"/>
        <v>280</v>
      </c>
      <c r="I52" s="353">
        <f t="shared" si="30"/>
        <v>800</v>
      </c>
      <c r="J52" s="366"/>
      <c r="K52" s="404"/>
    </row>
    <row r="53" s="261" customFormat="1" ht="20" customHeight="1" spans="1:11">
      <c r="A53" s="322"/>
      <c r="B53" s="340"/>
      <c r="C53" s="341"/>
      <c r="D53" s="377"/>
      <c r="E53" s="343"/>
      <c r="F53" s="344" t="s">
        <v>24</v>
      </c>
      <c r="G53" s="378">
        <f t="shared" ref="G53:I53" si="31">G51*0.2</f>
        <v>10000</v>
      </c>
      <c r="H53" s="378">
        <f t="shared" si="31"/>
        <v>70</v>
      </c>
      <c r="I53" s="378">
        <f t="shared" si="31"/>
        <v>200</v>
      </c>
      <c r="J53" s="367"/>
      <c r="K53" s="405"/>
    </row>
    <row r="54" s="261" customFormat="1" ht="20" customHeight="1" spans="1:11">
      <c r="A54" s="322"/>
      <c r="B54" s="329" t="s">
        <v>66</v>
      </c>
      <c r="C54" s="379" t="s">
        <v>67</v>
      </c>
      <c r="D54" s="329" t="s">
        <v>68</v>
      </c>
      <c r="E54" s="380" t="s">
        <v>69</v>
      </c>
      <c r="F54" s="346"/>
      <c r="G54" s="381">
        <v>84000</v>
      </c>
      <c r="H54" s="348"/>
      <c r="I54" s="409">
        <v>10000</v>
      </c>
      <c r="J54" s="366" t="s">
        <v>22</v>
      </c>
      <c r="K54" s="410" t="s">
        <v>70</v>
      </c>
    </row>
    <row r="55" s="261" customFormat="1" ht="20" customHeight="1" spans="1:11">
      <c r="A55" s="322"/>
      <c r="B55" s="334"/>
      <c r="C55" s="382"/>
      <c r="D55" s="334"/>
      <c r="E55" s="383"/>
      <c r="F55" s="349" t="s">
        <v>35</v>
      </c>
      <c r="G55" s="384">
        <f t="shared" ref="G55:I55" si="32">G54*0.8</f>
        <v>67200</v>
      </c>
      <c r="H55" s="384"/>
      <c r="I55" s="384">
        <f t="shared" si="32"/>
        <v>8000</v>
      </c>
      <c r="J55" s="366"/>
      <c r="K55" s="411"/>
    </row>
    <row r="56" s="261" customFormat="1" ht="20" customHeight="1" spans="1:11">
      <c r="A56" s="322"/>
      <c r="B56" s="340"/>
      <c r="C56" s="385"/>
      <c r="D56" s="340"/>
      <c r="E56" s="386"/>
      <c r="F56" s="344" t="s">
        <v>24</v>
      </c>
      <c r="G56" s="387">
        <f t="shared" ref="G56:I56" si="33">G54*0.2</f>
        <v>16800</v>
      </c>
      <c r="H56" s="387"/>
      <c r="I56" s="387">
        <f t="shared" si="33"/>
        <v>2000</v>
      </c>
      <c r="J56" s="367"/>
      <c r="K56" s="412"/>
    </row>
    <row r="57" s="261" customFormat="1" ht="20" customHeight="1" spans="1:11">
      <c r="A57" s="322"/>
      <c r="B57" s="329" t="s">
        <v>71</v>
      </c>
      <c r="C57" s="379" t="s">
        <v>67</v>
      </c>
      <c r="D57" s="329" t="s">
        <v>72</v>
      </c>
      <c r="E57" s="380" t="s">
        <v>69</v>
      </c>
      <c r="F57" s="346"/>
      <c r="G57" s="370">
        <v>60109</v>
      </c>
      <c r="H57" s="370"/>
      <c r="I57" s="370">
        <v>8000</v>
      </c>
      <c r="J57" s="366" t="s">
        <v>22</v>
      </c>
      <c r="K57" s="410" t="s">
        <v>73</v>
      </c>
    </row>
    <row r="58" s="261" customFormat="1" ht="20" customHeight="1" spans="1:11">
      <c r="A58" s="322"/>
      <c r="B58" s="334"/>
      <c r="C58" s="382"/>
      <c r="D58" s="334"/>
      <c r="E58" s="383"/>
      <c r="F58" s="349" t="s">
        <v>35</v>
      </c>
      <c r="G58" s="388">
        <f t="shared" ref="G58:I58" si="34">G57*0.8</f>
        <v>48087.2</v>
      </c>
      <c r="H58" s="389"/>
      <c r="I58" s="389">
        <f t="shared" si="34"/>
        <v>6400</v>
      </c>
      <c r="J58" s="366"/>
      <c r="K58" s="411"/>
    </row>
    <row r="59" s="261" customFormat="1" ht="20" customHeight="1" spans="1:11">
      <c r="A59" s="322"/>
      <c r="B59" s="340"/>
      <c r="C59" s="385"/>
      <c r="D59" s="340"/>
      <c r="E59" s="386"/>
      <c r="F59" s="344" t="s">
        <v>24</v>
      </c>
      <c r="G59" s="390">
        <f t="shared" ref="G59:I59" si="35">G57*0.2</f>
        <v>12021.8</v>
      </c>
      <c r="H59" s="387"/>
      <c r="I59" s="387">
        <f t="shared" si="35"/>
        <v>1600</v>
      </c>
      <c r="J59" s="367"/>
      <c r="K59" s="412"/>
    </row>
    <row r="60" s="261" customFormat="1" ht="20" customHeight="1" spans="1:11">
      <c r="A60" s="322"/>
      <c r="B60" s="329" t="s">
        <v>74</v>
      </c>
      <c r="C60" s="379" t="s">
        <v>67</v>
      </c>
      <c r="D60" s="329" t="s">
        <v>75</v>
      </c>
      <c r="E60" s="380" t="s">
        <v>69</v>
      </c>
      <c r="F60" s="346"/>
      <c r="G60" s="370">
        <v>26132</v>
      </c>
      <c r="H60" s="370"/>
      <c r="I60" s="370">
        <v>10000</v>
      </c>
      <c r="J60" s="366" t="s">
        <v>22</v>
      </c>
      <c r="K60" s="410" t="s">
        <v>76</v>
      </c>
    </row>
    <row r="61" s="261" customFormat="1" ht="20" customHeight="1" spans="1:11">
      <c r="A61" s="322"/>
      <c r="B61" s="334"/>
      <c r="C61" s="382"/>
      <c r="D61" s="334"/>
      <c r="E61" s="383"/>
      <c r="F61" s="349" t="s">
        <v>35</v>
      </c>
      <c r="G61" s="388">
        <f t="shared" ref="G61:I61" si="36">G60*0.8</f>
        <v>20905.6</v>
      </c>
      <c r="H61" s="389"/>
      <c r="I61" s="389">
        <f t="shared" si="36"/>
        <v>8000</v>
      </c>
      <c r="J61" s="366"/>
      <c r="K61" s="411"/>
    </row>
    <row r="62" s="261" customFormat="1" ht="20" customHeight="1" spans="1:11">
      <c r="A62" s="322"/>
      <c r="B62" s="340"/>
      <c r="C62" s="385"/>
      <c r="D62" s="340"/>
      <c r="E62" s="386"/>
      <c r="F62" s="344" t="s">
        <v>24</v>
      </c>
      <c r="G62" s="390">
        <f t="shared" ref="G62:I62" si="37">G60*0.2</f>
        <v>5226.4</v>
      </c>
      <c r="H62" s="387"/>
      <c r="I62" s="387">
        <f t="shared" si="37"/>
        <v>2000</v>
      </c>
      <c r="J62" s="367"/>
      <c r="K62" s="412"/>
    </row>
    <row r="63" s="261" customFormat="1" ht="20" customHeight="1" spans="1:11">
      <c r="A63" s="322"/>
      <c r="B63" s="329" t="s">
        <v>77</v>
      </c>
      <c r="C63" s="379" t="s">
        <v>67</v>
      </c>
      <c r="D63" s="329" t="s">
        <v>78</v>
      </c>
      <c r="E63" s="380" t="s">
        <v>69</v>
      </c>
      <c r="F63" s="346"/>
      <c r="G63" s="370">
        <v>42049</v>
      </c>
      <c r="H63" s="370"/>
      <c r="I63" s="370">
        <v>10000</v>
      </c>
      <c r="J63" s="366" t="s">
        <v>22</v>
      </c>
      <c r="K63" s="410" t="s">
        <v>76</v>
      </c>
    </row>
    <row r="64" s="261" customFormat="1" ht="20" customHeight="1" spans="1:11">
      <c r="A64" s="322"/>
      <c r="B64" s="334"/>
      <c r="C64" s="382"/>
      <c r="D64" s="334"/>
      <c r="E64" s="383"/>
      <c r="F64" s="349" t="s">
        <v>35</v>
      </c>
      <c r="G64" s="388">
        <f t="shared" ref="G64:I64" si="38">G63*0.8</f>
        <v>33639.2</v>
      </c>
      <c r="H64" s="389"/>
      <c r="I64" s="389">
        <f t="shared" si="38"/>
        <v>8000</v>
      </c>
      <c r="J64" s="366"/>
      <c r="K64" s="411"/>
    </row>
    <row r="65" s="261" customFormat="1" ht="20" customHeight="1" spans="1:11">
      <c r="A65" s="322"/>
      <c r="B65" s="340"/>
      <c r="C65" s="385"/>
      <c r="D65" s="340"/>
      <c r="E65" s="386"/>
      <c r="F65" s="344" t="s">
        <v>24</v>
      </c>
      <c r="G65" s="390">
        <f t="shared" ref="G65:I65" si="39">G63*0.2</f>
        <v>8409.8</v>
      </c>
      <c r="H65" s="387"/>
      <c r="I65" s="387">
        <f t="shared" si="39"/>
        <v>2000</v>
      </c>
      <c r="J65" s="367"/>
      <c r="K65" s="412"/>
    </row>
    <row r="66" s="261" customFormat="1" ht="20" customHeight="1" spans="1:11">
      <c r="A66" s="322"/>
      <c r="B66" s="329" t="s">
        <v>79</v>
      </c>
      <c r="C66" s="379" t="s">
        <v>67</v>
      </c>
      <c r="D66" s="329" t="s">
        <v>78</v>
      </c>
      <c r="E66" s="380" t="s">
        <v>69</v>
      </c>
      <c r="F66" s="346"/>
      <c r="G66" s="370">
        <v>39210</v>
      </c>
      <c r="H66" s="370"/>
      <c r="I66" s="370">
        <v>10000</v>
      </c>
      <c r="J66" s="366" t="s">
        <v>22</v>
      </c>
      <c r="K66" s="410" t="s">
        <v>76</v>
      </c>
    </row>
    <row r="67" s="261" customFormat="1" ht="20" customHeight="1" spans="1:11">
      <c r="A67" s="322"/>
      <c r="B67" s="334"/>
      <c r="C67" s="382"/>
      <c r="D67" s="334"/>
      <c r="E67" s="383"/>
      <c r="F67" s="349" t="s">
        <v>35</v>
      </c>
      <c r="G67" s="389">
        <f t="shared" ref="G67:I67" si="40">G66*0.8</f>
        <v>31368</v>
      </c>
      <c r="H67" s="389"/>
      <c r="I67" s="389">
        <f t="shared" si="40"/>
        <v>8000</v>
      </c>
      <c r="J67" s="366"/>
      <c r="K67" s="411"/>
    </row>
    <row r="68" s="261" customFormat="1" ht="20" customHeight="1" spans="1:11">
      <c r="A68" s="369"/>
      <c r="B68" s="340"/>
      <c r="C68" s="385"/>
      <c r="D68" s="340"/>
      <c r="E68" s="386"/>
      <c r="F68" s="344" t="s">
        <v>24</v>
      </c>
      <c r="G68" s="387">
        <f t="shared" ref="G68:I68" si="41">G66*0.2</f>
        <v>7842</v>
      </c>
      <c r="H68" s="387"/>
      <c r="I68" s="387">
        <f t="shared" si="41"/>
        <v>2000</v>
      </c>
      <c r="J68" s="367"/>
      <c r="K68" s="412"/>
    </row>
    <row r="69" s="261" customFormat="1" ht="20" customHeight="1" spans="1:11">
      <c r="A69" s="316"/>
      <c r="B69" s="329" t="s">
        <v>80</v>
      </c>
      <c r="C69" s="379" t="s">
        <v>67</v>
      </c>
      <c r="D69" s="329" t="s">
        <v>43</v>
      </c>
      <c r="E69" s="380" t="s">
        <v>69</v>
      </c>
      <c r="F69" s="346"/>
      <c r="G69" s="370">
        <v>145500</v>
      </c>
      <c r="H69" s="370"/>
      <c r="I69" s="370">
        <v>20000</v>
      </c>
      <c r="J69" s="365" t="s">
        <v>22</v>
      </c>
      <c r="K69" s="410" t="s">
        <v>81</v>
      </c>
    </row>
    <row r="70" s="261" customFormat="1" ht="20" customHeight="1" spans="1:11">
      <c r="A70" s="322"/>
      <c r="B70" s="334"/>
      <c r="C70" s="382"/>
      <c r="D70" s="334"/>
      <c r="E70" s="383"/>
      <c r="F70" s="349" t="s">
        <v>35</v>
      </c>
      <c r="G70" s="389">
        <f t="shared" ref="G70:I70" si="42">G69*0.8</f>
        <v>116400</v>
      </c>
      <c r="H70" s="389"/>
      <c r="I70" s="389">
        <f t="shared" si="42"/>
        <v>16000</v>
      </c>
      <c r="J70" s="366"/>
      <c r="K70" s="411"/>
    </row>
    <row r="71" s="261" customFormat="1" ht="20" customHeight="1" spans="1:11">
      <c r="A71" s="322"/>
      <c r="B71" s="340"/>
      <c r="C71" s="385"/>
      <c r="D71" s="340"/>
      <c r="E71" s="386"/>
      <c r="F71" s="344" t="s">
        <v>24</v>
      </c>
      <c r="G71" s="387">
        <f t="shared" ref="G71:I71" si="43">G69*0.2</f>
        <v>29100</v>
      </c>
      <c r="H71" s="387"/>
      <c r="I71" s="387">
        <f t="shared" si="43"/>
        <v>4000</v>
      </c>
      <c r="J71" s="367"/>
      <c r="K71" s="412"/>
    </row>
    <row r="72" s="261" customFormat="1" ht="20" customHeight="1" spans="1:11">
      <c r="A72" s="322"/>
      <c r="B72" s="329" t="s">
        <v>82</v>
      </c>
      <c r="C72" s="379" t="s">
        <v>67</v>
      </c>
      <c r="D72" s="329" t="s">
        <v>50</v>
      </c>
      <c r="E72" s="380" t="s">
        <v>69</v>
      </c>
      <c r="F72" s="346"/>
      <c r="G72" s="370">
        <v>97500</v>
      </c>
      <c r="H72" s="370"/>
      <c r="I72" s="370">
        <v>10000</v>
      </c>
      <c r="J72" s="366" t="s">
        <v>22</v>
      </c>
      <c r="K72" s="410" t="s">
        <v>83</v>
      </c>
    </row>
    <row r="73" s="261" customFormat="1" ht="20" customHeight="1" spans="1:11">
      <c r="A73" s="322"/>
      <c r="B73" s="334"/>
      <c r="C73" s="382"/>
      <c r="D73" s="334"/>
      <c r="E73" s="383"/>
      <c r="F73" s="349" t="s">
        <v>35</v>
      </c>
      <c r="G73" s="389">
        <f t="shared" ref="G73:I73" si="44">G72*0.8</f>
        <v>78000</v>
      </c>
      <c r="H73" s="389"/>
      <c r="I73" s="389">
        <f t="shared" si="44"/>
        <v>8000</v>
      </c>
      <c r="J73" s="366"/>
      <c r="K73" s="411"/>
    </row>
    <row r="74" s="261" customFormat="1" ht="20" customHeight="1" spans="1:11">
      <c r="A74" s="322"/>
      <c r="B74" s="340"/>
      <c r="C74" s="385"/>
      <c r="D74" s="340"/>
      <c r="E74" s="386"/>
      <c r="F74" s="344" t="s">
        <v>24</v>
      </c>
      <c r="G74" s="387">
        <f t="shared" ref="G74:I74" si="45">G72*0.2</f>
        <v>19500</v>
      </c>
      <c r="H74" s="387"/>
      <c r="I74" s="387">
        <f t="shared" si="45"/>
        <v>2000</v>
      </c>
      <c r="J74" s="367"/>
      <c r="K74" s="412"/>
    </row>
    <row r="75" s="261" customFormat="1" ht="20" customHeight="1" spans="1:11">
      <c r="A75" s="322"/>
      <c r="B75" s="329" t="s">
        <v>84</v>
      </c>
      <c r="C75" s="379" t="s">
        <v>67</v>
      </c>
      <c r="D75" s="329" t="s">
        <v>78</v>
      </c>
      <c r="E75" s="380" t="s">
        <v>69</v>
      </c>
      <c r="F75" s="346"/>
      <c r="G75" s="370">
        <v>39504</v>
      </c>
      <c r="H75" s="370"/>
      <c r="I75" s="370">
        <v>10000</v>
      </c>
      <c r="J75" s="366" t="s">
        <v>22</v>
      </c>
      <c r="K75" s="410" t="s">
        <v>76</v>
      </c>
    </row>
    <row r="76" s="261" customFormat="1" ht="20" customHeight="1" spans="1:11">
      <c r="A76" s="322"/>
      <c r="B76" s="334"/>
      <c r="C76" s="382"/>
      <c r="D76" s="334"/>
      <c r="E76" s="383"/>
      <c r="F76" s="349" t="s">
        <v>35</v>
      </c>
      <c r="G76" s="388">
        <f t="shared" ref="G76:I76" si="46">G75*0.8</f>
        <v>31603.2</v>
      </c>
      <c r="H76" s="389"/>
      <c r="I76" s="389">
        <f t="shared" si="46"/>
        <v>8000</v>
      </c>
      <c r="J76" s="366"/>
      <c r="K76" s="411"/>
    </row>
    <row r="77" s="261" customFormat="1" ht="20" customHeight="1" spans="1:11">
      <c r="A77" s="322"/>
      <c r="B77" s="340"/>
      <c r="C77" s="385"/>
      <c r="D77" s="340"/>
      <c r="E77" s="386"/>
      <c r="F77" s="344" t="s">
        <v>24</v>
      </c>
      <c r="G77" s="390">
        <f t="shared" ref="G77:I77" si="47">G75*0.2</f>
        <v>7900.8</v>
      </c>
      <c r="H77" s="387"/>
      <c r="I77" s="387">
        <f t="shared" si="47"/>
        <v>2000</v>
      </c>
      <c r="J77" s="367"/>
      <c r="K77" s="412"/>
    </row>
    <row r="78" s="261" customFormat="1" ht="20" customHeight="1" spans="1:11">
      <c r="A78" s="322"/>
      <c r="B78" s="329" t="s">
        <v>85</v>
      </c>
      <c r="C78" s="379" t="s">
        <v>67</v>
      </c>
      <c r="D78" s="329" t="s">
        <v>50</v>
      </c>
      <c r="E78" s="380" t="s">
        <v>69</v>
      </c>
      <c r="F78" s="346"/>
      <c r="G78" s="370">
        <v>104000</v>
      </c>
      <c r="H78" s="370"/>
      <c r="I78" s="370">
        <v>20000</v>
      </c>
      <c r="J78" s="366" t="s">
        <v>22</v>
      </c>
      <c r="K78" s="410" t="s">
        <v>59</v>
      </c>
    </row>
    <row r="79" s="261" customFormat="1" ht="20" customHeight="1" spans="1:11">
      <c r="A79" s="322"/>
      <c r="B79" s="334"/>
      <c r="C79" s="382"/>
      <c r="D79" s="334"/>
      <c r="E79" s="383"/>
      <c r="F79" s="349" t="s">
        <v>35</v>
      </c>
      <c r="G79" s="389">
        <f t="shared" ref="G79:I79" si="48">G78*0.8</f>
        <v>83200</v>
      </c>
      <c r="H79" s="389"/>
      <c r="I79" s="389">
        <f t="shared" si="48"/>
        <v>16000</v>
      </c>
      <c r="J79" s="366"/>
      <c r="K79" s="411"/>
    </row>
    <row r="80" s="261" customFormat="1" ht="25" customHeight="1" spans="1:11">
      <c r="A80" s="322"/>
      <c r="B80" s="340"/>
      <c r="C80" s="385"/>
      <c r="D80" s="340"/>
      <c r="E80" s="386"/>
      <c r="F80" s="344" t="s">
        <v>24</v>
      </c>
      <c r="G80" s="387">
        <f t="shared" ref="G80:I80" si="49">G78*0.2</f>
        <v>20800</v>
      </c>
      <c r="H80" s="387"/>
      <c r="I80" s="387">
        <f t="shared" si="49"/>
        <v>4000</v>
      </c>
      <c r="J80" s="367"/>
      <c r="K80" s="412"/>
    </row>
    <row r="81" s="261" customFormat="1" ht="20" customHeight="1" spans="1:11">
      <c r="A81" s="322"/>
      <c r="B81" s="329" t="s">
        <v>86</v>
      </c>
      <c r="C81" s="379" t="s">
        <v>67</v>
      </c>
      <c r="D81" s="329" t="s">
        <v>31</v>
      </c>
      <c r="E81" s="380" t="s">
        <v>69</v>
      </c>
      <c r="F81" s="346"/>
      <c r="G81" s="370">
        <v>71898</v>
      </c>
      <c r="H81" s="370"/>
      <c r="I81" s="370">
        <v>2000</v>
      </c>
      <c r="J81" s="366" t="s">
        <v>22</v>
      </c>
      <c r="K81" s="410" t="s">
        <v>87</v>
      </c>
    </row>
    <row r="82" s="261" customFormat="1" ht="20" customHeight="1" spans="1:11">
      <c r="A82" s="322"/>
      <c r="B82" s="334"/>
      <c r="C82" s="382"/>
      <c r="D82" s="334"/>
      <c r="E82" s="383"/>
      <c r="F82" s="349" t="s">
        <v>35</v>
      </c>
      <c r="G82" s="388">
        <f t="shared" ref="G82:I82" si="50">G81*0.8</f>
        <v>57518.4</v>
      </c>
      <c r="H82" s="389"/>
      <c r="I82" s="389">
        <f t="shared" si="50"/>
        <v>1600</v>
      </c>
      <c r="J82" s="366"/>
      <c r="K82" s="411"/>
    </row>
    <row r="83" s="261" customFormat="1" ht="20" customHeight="1" spans="1:11">
      <c r="A83" s="322"/>
      <c r="B83" s="340"/>
      <c r="C83" s="385"/>
      <c r="D83" s="340"/>
      <c r="E83" s="386"/>
      <c r="F83" s="344" t="s">
        <v>24</v>
      </c>
      <c r="G83" s="390">
        <f t="shared" ref="G83:I83" si="51">G81*0.2</f>
        <v>14379.6</v>
      </c>
      <c r="H83" s="387"/>
      <c r="I83" s="387">
        <f t="shared" si="51"/>
        <v>400</v>
      </c>
      <c r="J83" s="367"/>
      <c r="K83" s="412"/>
    </row>
    <row r="84" s="261" customFormat="1" ht="20" customHeight="1" spans="1:11">
      <c r="A84" s="322"/>
      <c r="B84" s="329" t="s">
        <v>88</v>
      </c>
      <c r="C84" s="379" t="s">
        <v>67</v>
      </c>
      <c r="D84" s="329" t="s">
        <v>43</v>
      </c>
      <c r="E84" s="380" t="s">
        <v>69</v>
      </c>
      <c r="F84" s="346"/>
      <c r="G84" s="370">
        <v>130289</v>
      </c>
      <c r="H84" s="370"/>
      <c r="I84" s="370">
        <v>10000</v>
      </c>
      <c r="J84" s="366" t="s">
        <v>22</v>
      </c>
      <c r="K84" s="410" t="s">
        <v>89</v>
      </c>
    </row>
    <row r="85" s="261" customFormat="1" ht="20" customHeight="1" spans="1:11">
      <c r="A85" s="322"/>
      <c r="B85" s="334"/>
      <c r="C85" s="382"/>
      <c r="D85" s="334"/>
      <c r="E85" s="383"/>
      <c r="F85" s="349" t="s">
        <v>35</v>
      </c>
      <c r="G85" s="388">
        <f t="shared" ref="G85:I85" si="52">G84*0.8</f>
        <v>104231.2</v>
      </c>
      <c r="H85" s="389"/>
      <c r="I85" s="389">
        <f t="shared" si="52"/>
        <v>8000</v>
      </c>
      <c r="J85" s="366"/>
      <c r="K85" s="411"/>
    </row>
    <row r="86" s="261" customFormat="1" ht="20" customHeight="1" spans="1:11">
      <c r="A86" s="322"/>
      <c r="B86" s="340"/>
      <c r="C86" s="385"/>
      <c r="D86" s="340"/>
      <c r="E86" s="386"/>
      <c r="F86" s="344" t="s">
        <v>24</v>
      </c>
      <c r="G86" s="390">
        <f t="shared" ref="G86:I86" si="53">G84*0.2</f>
        <v>26057.8</v>
      </c>
      <c r="H86" s="387"/>
      <c r="I86" s="387">
        <f t="shared" si="53"/>
        <v>2000</v>
      </c>
      <c r="J86" s="367"/>
      <c r="K86" s="412"/>
    </row>
    <row r="87" s="261" customFormat="1" ht="20" customHeight="1" spans="1:11">
      <c r="A87" s="322"/>
      <c r="B87" s="329" t="s">
        <v>90</v>
      </c>
      <c r="C87" s="379" t="s">
        <v>67</v>
      </c>
      <c r="D87" s="329" t="s">
        <v>91</v>
      </c>
      <c r="E87" s="380" t="s">
        <v>69</v>
      </c>
      <c r="F87" s="346"/>
      <c r="G87" s="370">
        <v>53000</v>
      </c>
      <c r="H87" s="370"/>
      <c r="I87" s="370">
        <v>10000</v>
      </c>
      <c r="J87" s="366" t="s">
        <v>22</v>
      </c>
      <c r="K87" s="410" t="s">
        <v>92</v>
      </c>
    </row>
    <row r="88" s="261" customFormat="1" ht="20" customHeight="1" spans="1:11">
      <c r="A88" s="322"/>
      <c r="B88" s="334"/>
      <c r="C88" s="382"/>
      <c r="D88" s="334"/>
      <c r="E88" s="383"/>
      <c r="F88" s="349" t="s">
        <v>35</v>
      </c>
      <c r="G88" s="389">
        <f t="shared" ref="G88:I88" si="54">G87*0.8</f>
        <v>42400</v>
      </c>
      <c r="H88" s="389"/>
      <c r="I88" s="389">
        <f t="shared" si="54"/>
        <v>8000</v>
      </c>
      <c r="J88" s="366"/>
      <c r="K88" s="411"/>
    </row>
    <row r="89" s="261" customFormat="1" ht="20" customHeight="1" spans="1:11">
      <c r="A89" s="322"/>
      <c r="B89" s="340"/>
      <c r="C89" s="385"/>
      <c r="D89" s="340"/>
      <c r="E89" s="386"/>
      <c r="F89" s="344" t="s">
        <v>24</v>
      </c>
      <c r="G89" s="387">
        <f t="shared" ref="G89:I89" si="55">G87*0.2</f>
        <v>10600</v>
      </c>
      <c r="H89" s="387"/>
      <c r="I89" s="387">
        <f t="shared" si="55"/>
        <v>2000</v>
      </c>
      <c r="J89" s="367"/>
      <c r="K89" s="412"/>
    </row>
    <row r="90" s="261" customFormat="1" ht="20" customHeight="1" spans="1:11">
      <c r="A90" s="322"/>
      <c r="B90" s="329" t="s">
        <v>93</v>
      </c>
      <c r="C90" s="379" t="s">
        <v>67</v>
      </c>
      <c r="D90" s="329" t="s">
        <v>46</v>
      </c>
      <c r="E90" s="380" t="s">
        <v>69</v>
      </c>
      <c r="F90" s="346"/>
      <c r="G90" s="370">
        <v>30000</v>
      </c>
      <c r="H90" s="370"/>
      <c r="I90" s="370">
        <v>500</v>
      </c>
      <c r="J90" s="366" t="s">
        <v>47</v>
      </c>
      <c r="K90" s="410" t="s">
        <v>94</v>
      </c>
    </row>
    <row r="91" s="261" customFormat="1" ht="20" customHeight="1" spans="1:11">
      <c r="A91" s="322"/>
      <c r="B91" s="334"/>
      <c r="C91" s="382"/>
      <c r="D91" s="334"/>
      <c r="E91" s="383"/>
      <c r="F91" s="349" t="s">
        <v>35</v>
      </c>
      <c r="G91" s="389">
        <f t="shared" ref="G91:I91" si="56">G90*0.8</f>
        <v>24000</v>
      </c>
      <c r="H91" s="389"/>
      <c r="I91" s="389">
        <f t="shared" si="56"/>
        <v>400</v>
      </c>
      <c r="J91" s="366"/>
      <c r="K91" s="411"/>
    </row>
    <row r="92" s="261" customFormat="1" ht="20" customHeight="1" spans="1:11">
      <c r="A92" s="322"/>
      <c r="B92" s="340"/>
      <c r="C92" s="385"/>
      <c r="D92" s="340"/>
      <c r="E92" s="386"/>
      <c r="F92" s="344" t="s">
        <v>24</v>
      </c>
      <c r="G92" s="387">
        <f t="shared" ref="G92:I92" si="57">G90*0.2</f>
        <v>6000</v>
      </c>
      <c r="H92" s="387"/>
      <c r="I92" s="387">
        <f t="shared" si="57"/>
        <v>100</v>
      </c>
      <c r="J92" s="367"/>
      <c r="K92" s="412"/>
    </row>
    <row r="93" s="261" customFormat="1" ht="20" customHeight="1" spans="1:11">
      <c r="A93" s="322"/>
      <c r="B93" s="329" t="s">
        <v>95</v>
      </c>
      <c r="C93" s="379" t="s">
        <v>67</v>
      </c>
      <c r="D93" s="329" t="s">
        <v>96</v>
      </c>
      <c r="E93" s="380" t="s">
        <v>69</v>
      </c>
      <c r="F93" s="346"/>
      <c r="G93" s="370">
        <v>50200</v>
      </c>
      <c r="H93" s="370"/>
      <c r="I93" s="370">
        <v>1000</v>
      </c>
      <c r="J93" s="366" t="s">
        <v>47</v>
      </c>
      <c r="K93" s="410" t="s">
        <v>97</v>
      </c>
    </row>
    <row r="94" s="261" customFormat="1" ht="20" customHeight="1" spans="1:11">
      <c r="A94" s="322"/>
      <c r="B94" s="334"/>
      <c r="C94" s="382"/>
      <c r="D94" s="334"/>
      <c r="E94" s="383"/>
      <c r="F94" s="349" t="s">
        <v>35</v>
      </c>
      <c r="G94" s="389">
        <f t="shared" ref="G94:I94" si="58">G93*0.8</f>
        <v>40160</v>
      </c>
      <c r="H94" s="389"/>
      <c r="I94" s="389">
        <f t="shared" si="58"/>
        <v>800</v>
      </c>
      <c r="J94" s="366"/>
      <c r="K94" s="411"/>
    </row>
    <row r="95" s="261" customFormat="1" ht="20" customHeight="1" spans="1:11">
      <c r="A95" s="322"/>
      <c r="B95" s="340"/>
      <c r="C95" s="385"/>
      <c r="D95" s="340"/>
      <c r="E95" s="386"/>
      <c r="F95" s="344" t="s">
        <v>24</v>
      </c>
      <c r="G95" s="387">
        <f t="shared" ref="G95:I95" si="59">G93*0.2</f>
        <v>10040</v>
      </c>
      <c r="H95" s="387"/>
      <c r="I95" s="387">
        <f t="shared" si="59"/>
        <v>200</v>
      </c>
      <c r="J95" s="367"/>
      <c r="K95" s="412"/>
    </row>
    <row r="96" s="261" customFormat="1" ht="20" customHeight="1" spans="1:11">
      <c r="A96" s="322"/>
      <c r="B96" s="329" t="s">
        <v>98</v>
      </c>
      <c r="C96" s="379" t="s">
        <v>67</v>
      </c>
      <c r="D96" s="329" t="s">
        <v>99</v>
      </c>
      <c r="E96" s="380" t="s">
        <v>69</v>
      </c>
      <c r="F96" s="346"/>
      <c r="G96" s="370">
        <v>64000</v>
      </c>
      <c r="H96" s="370"/>
      <c r="I96" s="370">
        <v>200</v>
      </c>
      <c r="J96" s="366" t="s">
        <v>47</v>
      </c>
      <c r="K96" s="410" t="s">
        <v>44</v>
      </c>
    </row>
    <row r="97" s="261" customFormat="1" ht="20" customHeight="1" spans="1:11">
      <c r="A97" s="322"/>
      <c r="B97" s="334"/>
      <c r="C97" s="382"/>
      <c r="D97" s="334"/>
      <c r="E97" s="383"/>
      <c r="F97" s="349" t="s">
        <v>35</v>
      </c>
      <c r="G97" s="389">
        <f t="shared" ref="G97:I97" si="60">G96*0.8</f>
        <v>51200</v>
      </c>
      <c r="H97" s="389"/>
      <c r="I97" s="389">
        <f t="shared" si="60"/>
        <v>160</v>
      </c>
      <c r="J97" s="366"/>
      <c r="K97" s="411"/>
    </row>
    <row r="98" s="261" customFormat="1" ht="20" customHeight="1" spans="1:11">
      <c r="A98" s="322"/>
      <c r="B98" s="340"/>
      <c r="C98" s="385"/>
      <c r="D98" s="340"/>
      <c r="E98" s="386"/>
      <c r="F98" s="344" t="s">
        <v>24</v>
      </c>
      <c r="G98" s="387">
        <f t="shared" ref="G98:I98" si="61">G96*0.2</f>
        <v>12800</v>
      </c>
      <c r="H98" s="387"/>
      <c r="I98" s="387">
        <f t="shared" si="61"/>
        <v>40</v>
      </c>
      <c r="J98" s="367"/>
      <c r="K98" s="412"/>
    </row>
    <row r="99" s="261" customFormat="1" ht="20" customHeight="1" spans="1:11">
      <c r="A99" s="322"/>
      <c r="B99" s="329" t="s">
        <v>100</v>
      </c>
      <c r="C99" s="379" t="s">
        <v>67</v>
      </c>
      <c r="D99" s="329" t="s">
        <v>68</v>
      </c>
      <c r="E99" s="380" t="s">
        <v>69</v>
      </c>
      <c r="F99" s="346"/>
      <c r="G99" s="370">
        <v>96000</v>
      </c>
      <c r="H99" s="370"/>
      <c r="I99" s="370">
        <v>200</v>
      </c>
      <c r="J99" s="366" t="s">
        <v>47</v>
      </c>
      <c r="K99" s="410" t="s">
        <v>44</v>
      </c>
    </row>
    <row r="100" s="261" customFormat="1" ht="20" customHeight="1" spans="1:11">
      <c r="A100" s="322"/>
      <c r="B100" s="334"/>
      <c r="C100" s="382"/>
      <c r="D100" s="334"/>
      <c r="E100" s="383"/>
      <c r="F100" s="349" t="s">
        <v>35</v>
      </c>
      <c r="G100" s="389">
        <f t="shared" ref="G100:I100" si="62">G99*0.8</f>
        <v>76800</v>
      </c>
      <c r="H100" s="389"/>
      <c r="I100" s="389">
        <f t="shared" si="62"/>
        <v>160</v>
      </c>
      <c r="J100" s="366"/>
      <c r="K100" s="411"/>
    </row>
    <row r="101" s="261" customFormat="1" ht="20" customHeight="1" spans="1:11">
      <c r="A101" s="369"/>
      <c r="B101" s="340"/>
      <c r="C101" s="385"/>
      <c r="D101" s="340"/>
      <c r="E101" s="386"/>
      <c r="F101" s="344" t="s">
        <v>24</v>
      </c>
      <c r="G101" s="387">
        <f t="shared" ref="G101:I101" si="63">G99*0.2</f>
        <v>19200</v>
      </c>
      <c r="H101" s="387"/>
      <c r="I101" s="387">
        <f t="shared" si="63"/>
        <v>40</v>
      </c>
      <c r="J101" s="367"/>
      <c r="K101" s="412"/>
    </row>
    <row r="102" s="261" customFormat="1" ht="20" customHeight="1" spans="1:11">
      <c r="A102" s="316"/>
      <c r="B102" s="329" t="s">
        <v>101</v>
      </c>
      <c r="C102" s="379" t="s">
        <v>67</v>
      </c>
      <c r="D102" s="329" t="s">
        <v>50</v>
      </c>
      <c r="E102" s="380" t="s">
        <v>69</v>
      </c>
      <c r="F102" s="346"/>
      <c r="G102" s="370">
        <v>90000</v>
      </c>
      <c r="H102" s="370"/>
      <c r="I102" s="370">
        <v>5000</v>
      </c>
      <c r="J102" s="365" t="s">
        <v>47</v>
      </c>
      <c r="K102" s="410" t="s">
        <v>94</v>
      </c>
    </row>
    <row r="103" s="261" customFormat="1" ht="20" customHeight="1" spans="1:11">
      <c r="A103" s="322"/>
      <c r="B103" s="334"/>
      <c r="C103" s="382"/>
      <c r="D103" s="334"/>
      <c r="E103" s="383"/>
      <c r="F103" s="349" t="s">
        <v>35</v>
      </c>
      <c r="G103" s="389">
        <f t="shared" ref="G103:I103" si="64">G102*0.8</f>
        <v>72000</v>
      </c>
      <c r="H103" s="389"/>
      <c r="I103" s="389">
        <f t="shared" si="64"/>
        <v>4000</v>
      </c>
      <c r="J103" s="366"/>
      <c r="K103" s="411"/>
    </row>
    <row r="104" s="261" customFormat="1" ht="20" customHeight="1" spans="1:11">
      <c r="A104" s="322"/>
      <c r="B104" s="340"/>
      <c r="C104" s="385"/>
      <c r="D104" s="340"/>
      <c r="E104" s="386"/>
      <c r="F104" s="344" t="s">
        <v>24</v>
      </c>
      <c r="G104" s="387">
        <f t="shared" ref="G104:I104" si="65">G102*0.2</f>
        <v>18000</v>
      </c>
      <c r="H104" s="387"/>
      <c r="I104" s="387">
        <f t="shared" si="65"/>
        <v>1000</v>
      </c>
      <c r="J104" s="367"/>
      <c r="K104" s="412"/>
    </row>
    <row r="105" s="261" customFormat="1" ht="20" customHeight="1" spans="1:11">
      <c r="A105" s="322"/>
      <c r="B105" s="329" t="s">
        <v>102</v>
      </c>
      <c r="C105" s="379" t="s">
        <v>67</v>
      </c>
      <c r="D105" s="329" t="s">
        <v>46</v>
      </c>
      <c r="E105" s="380" t="s">
        <v>69</v>
      </c>
      <c r="F105" s="346"/>
      <c r="G105" s="370">
        <v>39000</v>
      </c>
      <c r="H105" s="370"/>
      <c r="I105" s="370">
        <v>5000</v>
      </c>
      <c r="J105" s="366" t="s">
        <v>47</v>
      </c>
      <c r="K105" s="410" t="s">
        <v>39</v>
      </c>
    </row>
    <row r="106" s="261" customFormat="1" ht="20" customHeight="1" spans="1:11">
      <c r="A106" s="322"/>
      <c r="B106" s="334"/>
      <c r="C106" s="382"/>
      <c r="D106" s="334"/>
      <c r="E106" s="383"/>
      <c r="F106" s="349" t="s">
        <v>35</v>
      </c>
      <c r="G106" s="389">
        <f t="shared" ref="G106:I106" si="66">G105*0.8</f>
        <v>31200</v>
      </c>
      <c r="H106" s="389"/>
      <c r="I106" s="389">
        <f t="shared" si="66"/>
        <v>4000</v>
      </c>
      <c r="J106" s="366"/>
      <c r="K106" s="411"/>
    </row>
    <row r="107" s="261" customFormat="1" ht="20" customHeight="1" spans="1:11">
      <c r="A107" s="322"/>
      <c r="B107" s="340"/>
      <c r="C107" s="385"/>
      <c r="D107" s="340"/>
      <c r="E107" s="386"/>
      <c r="F107" s="344" t="s">
        <v>24</v>
      </c>
      <c r="G107" s="387">
        <f t="shared" ref="G107:I107" si="67">G105*0.2</f>
        <v>7800</v>
      </c>
      <c r="H107" s="387"/>
      <c r="I107" s="387">
        <f t="shared" si="67"/>
        <v>1000</v>
      </c>
      <c r="J107" s="367"/>
      <c r="K107" s="412"/>
    </row>
    <row r="108" s="261" customFormat="1" ht="20" customHeight="1" spans="1:11">
      <c r="A108" s="322"/>
      <c r="B108" s="329" t="s">
        <v>103</v>
      </c>
      <c r="C108" s="379" t="s">
        <v>67</v>
      </c>
      <c r="D108" s="329" t="s">
        <v>91</v>
      </c>
      <c r="E108" s="380" t="s">
        <v>69</v>
      </c>
      <c r="F108" s="346"/>
      <c r="G108" s="370">
        <v>51000</v>
      </c>
      <c r="H108" s="370"/>
      <c r="I108" s="370">
        <v>5000</v>
      </c>
      <c r="J108" s="366" t="s">
        <v>47</v>
      </c>
      <c r="K108" s="410" t="s">
        <v>104</v>
      </c>
    </row>
    <row r="109" s="261" customFormat="1" ht="20" customHeight="1" spans="1:11">
      <c r="A109" s="322"/>
      <c r="B109" s="334"/>
      <c r="C109" s="382"/>
      <c r="D109" s="334"/>
      <c r="E109" s="383"/>
      <c r="F109" s="349" t="s">
        <v>35</v>
      </c>
      <c r="G109" s="389">
        <f t="shared" ref="G109:I109" si="68">G108*0.8</f>
        <v>40800</v>
      </c>
      <c r="H109" s="389"/>
      <c r="I109" s="389">
        <f t="shared" si="68"/>
        <v>4000</v>
      </c>
      <c r="J109" s="366"/>
      <c r="K109" s="411"/>
    </row>
    <row r="110" s="261" customFormat="1" ht="20" customHeight="1" spans="1:11">
      <c r="A110" s="369"/>
      <c r="B110" s="340"/>
      <c r="C110" s="385"/>
      <c r="D110" s="340"/>
      <c r="E110" s="386"/>
      <c r="F110" s="344" t="s">
        <v>24</v>
      </c>
      <c r="G110" s="387">
        <f t="shared" ref="G110:I110" si="69">G108*0.2</f>
        <v>10200</v>
      </c>
      <c r="H110" s="387"/>
      <c r="I110" s="387">
        <f t="shared" si="69"/>
        <v>1000</v>
      </c>
      <c r="J110" s="367"/>
      <c r="K110" s="412"/>
    </row>
    <row r="111" s="261" customFormat="1" customHeight="1" spans="1:11">
      <c r="A111" s="413">
        <v>3</v>
      </c>
      <c r="B111" s="414" t="s">
        <v>105</v>
      </c>
      <c r="C111" s="415" t="s">
        <v>30</v>
      </c>
      <c r="D111" s="414" t="s">
        <v>106</v>
      </c>
      <c r="E111" s="416" t="s">
        <v>32</v>
      </c>
      <c r="F111" s="320"/>
      <c r="G111" s="417">
        <v>160000</v>
      </c>
      <c r="H111" s="417">
        <v>64100</v>
      </c>
      <c r="I111" s="321">
        <v>95900</v>
      </c>
      <c r="J111" s="414" t="s">
        <v>107</v>
      </c>
      <c r="K111" s="437" t="s">
        <v>108</v>
      </c>
    </row>
    <row r="112" s="261" customFormat="1" customHeight="1" spans="1:11">
      <c r="A112" s="413"/>
      <c r="B112" s="414"/>
      <c r="C112" s="415"/>
      <c r="D112" s="414"/>
      <c r="E112" s="416"/>
      <c r="F112" s="326" t="s">
        <v>109</v>
      </c>
      <c r="G112" s="418">
        <v>160000</v>
      </c>
      <c r="H112" s="419">
        <v>64100</v>
      </c>
      <c r="I112" s="438">
        <v>95900</v>
      </c>
      <c r="J112" s="414"/>
      <c r="K112" s="437"/>
    </row>
    <row r="113" s="261" customFormat="1" customHeight="1" spans="1:11">
      <c r="A113" s="413">
        <v>4</v>
      </c>
      <c r="B113" s="414" t="s">
        <v>110</v>
      </c>
      <c r="C113" s="415" t="s">
        <v>30</v>
      </c>
      <c r="D113" s="414" t="s">
        <v>111</v>
      </c>
      <c r="E113" s="416" t="s">
        <v>27</v>
      </c>
      <c r="F113" s="320"/>
      <c r="G113" s="420">
        <v>260000</v>
      </c>
      <c r="H113" s="417">
        <v>71512</v>
      </c>
      <c r="I113" s="420">
        <v>70000</v>
      </c>
      <c r="J113" s="414" t="s">
        <v>112</v>
      </c>
      <c r="K113" s="437" t="s">
        <v>113</v>
      </c>
    </row>
    <row r="114" s="261" customFormat="1" customHeight="1" spans="1:11">
      <c r="A114" s="413"/>
      <c r="B114" s="414"/>
      <c r="C114" s="415"/>
      <c r="D114" s="414"/>
      <c r="E114" s="416"/>
      <c r="F114" s="338" t="s">
        <v>35</v>
      </c>
      <c r="G114" s="420">
        <v>130000</v>
      </c>
      <c r="H114" s="420">
        <v>15512</v>
      </c>
      <c r="I114" s="420">
        <v>40000</v>
      </c>
      <c r="J114" s="414"/>
      <c r="K114" s="437"/>
    </row>
    <row r="115" s="261" customFormat="1" customHeight="1" spans="1:11">
      <c r="A115" s="413"/>
      <c r="B115" s="414"/>
      <c r="C115" s="415"/>
      <c r="D115" s="414"/>
      <c r="E115" s="416"/>
      <c r="F115" s="338" t="s">
        <v>24</v>
      </c>
      <c r="G115" s="420">
        <v>130000</v>
      </c>
      <c r="H115" s="420">
        <v>56000</v>
      </c>
      <c r="I115" s="420">
        <v>30000</v>
      </c>
      <c r="J115" s="414"/>
      <c r="K115" s="437"/>
    </row>
    <row r="116" s="261" customFormat="1" customHeight="1" spans="1:11">
      <c r="A116" s="421">
        <v>5</v>
      </c>
      <c r="B116" s="422" t="s">
        <v>114</v>
      </c>
      <c r="C116" s="423" t="s">
        <v>30</v>
      </c>
      <c r="D116" s="422" t="s">
        <v>115</v>
      </c>
      <c r="E116" s="424" t="s">
        <v>32</v>
      </c>
      <c r="F116" s="425"/>
      <c r="G116" s="426">
        <v>105000</v>
      </c>
      <c r="H116" s="427">
        <v>82259</v>
      </c>
      <c r="I116" s="427">
        <v>22741</v>
      </c>
      <c r="J116" s="439" t="s">
        <v>107</v>
      </c>
      <c r="K116" s="440" t="s">
        <v>116</v>
      </c>
    </row>
    <row r="117" s="261" customFormat="1" customHeight="1" spans="1:11">
      <c r="A117" s="421"/>
      <c r="B117" s="422"/>
      <c r="C117" s="423"/>
      <c r="D117" s="422"/>
      <c r="E117" s="424"/>
      <c r="F117" s="428" t="s">
        <v>109</v>
      </c>
      <c r="G117" s="418">
        <v>105000</v>
      </c>
      <c r="H117" s="419">
        <v>82259</v>
      </c>
      <c r="I117" s="438">
        <v>22741</v>
      </c>
      <c r="J117" s="439"/>
      <c r="K117" s="440"/>
    </row>
    <row r="118" s="261" customFormat="1" ht="25" customHeight="1" spans="1:11">
      <c r="A118" s="413">
        <v>6</v>
      </c>
      <c r="B118" s="414" t="s">
        <v>117</v>
      </c>
      <c r="C118" s="415" t="s">
        <v>30</v>
      </c>
      <c r="D118" s="414" t="s">
        <v>118</v>
      </c>
      <c r="E118" s="416" t="s">
        <v>21</v>
      </c>
      <c r="F118" s="320"/>
      <c r="G118" s="417">
        <v>98000</v>
      </c>
      <c r="H118" s="417">
        <v>13805</v>
      </c>
      <c r="I118" s="321">
        <v>18000</v>
      </c>
      <c r="J118" s="414" t="s">
        <v>119</v>
      </c>
      <c r="K118" s="437" t="s">
        <v>120</v>
      </c>
    </row>
    <row r="119" s="261" customFormat="1" ht="25" customHeight="1" spans="1:11">
      <c r="A119" s="413"/>
      <c r="B119" s="414"/>
      <c r="C119" s="415"/>
      <c r="D119" s="414"/>
      <c r="E119" s="416"/>
      <c r="F119" s="338" t="s">
        <v>35</v>
      </c>
      <c r="G119" s="429">
        <v>13000</v>
      </c>
      <c r="H119" s="430"/>
      <c r="I119" s="441">
        <v>5000</v>
      </c>
      <c r="J119" s="414"/>
      <c r="K119" s="437"/>
    </row>
    <row r="120" s="261" customFormat="1" ht="25" customHeight="1" spans="1:11">
      <c r="A120" s="413"/>
      <c r="B120" s="414"/>
      <c r="C120" s="415"/>
      <c r="D120" s="414"/>
      <c r="E120" s="416"/>
      <c r="F120" s="338" t="s">
        <v>24</v>
      </c>
      <c r="G120" s="429">
        <v>65000</v>
      </c>
      <c r="H120" s="430">
        <v>13805</v>
      </c>
      <c r="I120" s="441">
        <v>10000</v>
      </c>
      <c r="J120" s="414"/>
      <c r="K120" s="437"/>
    </row>
    <row r="121" s="261" customFormat="1" ht="25" customHeight="1" spans="1:11">
      <c r="A121" s="413"/>
      <c r="B121" s="414"/>
      <c r="C121" s="415"/>
      <c r="D121" s="414"/>
      <c r="E121" s="416"/>
      <c r="F121" s="326" t="s">
        <v>121</v>
      </c>
      <c r="G121" s="431">
        <v>20000</v>
      </c>
      <c r="H121" s="431"/>
      <c r="I121" s="327">
        <v>3000</v>
      </c>
      <c r="J121" s="414"/>
      <c r="K121" s="437"/>
    </row>
    <row r="122" s="261" customFormat="1" customHeight="1" spans="1:11">
      <c r="A122" s="316">
        <v>7</v>
      </c>
      <c r="B122" s="331" t="s">
        <v>122</v>
      </c>
      <c r="C122" s="320" t="s">
        <v>123</v>
      </c>
      <c r="D122" s="331" t="s">
        <v>124</v>
      </c>
      <c r="E122" s="432" t="s">
        <v>125</v>
      </c>
      <c r="F122" s="320"/>
      <c r="G122" s="417">
        <v>125320</v>
      </c>
      <c r="H122" s="417"/>
      <c r="I122" s="417">
        <v>30000</v>
      </c>
      <c r="J122" s="442" t="s">
        <v>126</v>
      </c>
      <c r="K122" s="406" t="s">
        <v>113</v>
      </c>
    </row>
    <row r="123" s="261" customFormat="1" customHeight="1" spans="1:11">
      <c r="A123" s="322"/>
      <c r="B123" s="336"/>
      <c r="C123" s="338"/>
      <c r="D123" s="336"/>
      <c r="E123" s="433"/>
      <c r="F123" s="326" t="s">
        <v>24</v>
      </c>
      <c r="G123" s="431">
        <v>125320</v>
      </c>
      <c r="H123" s="431"/>
      <c r="I123" s="431">
        <v>30000</v>
      </c>
      <c r="J123" s="443"/>
      <c r="K123" s="408"/>
    </row>
    <row r="124" s="261" customFormat="1" customHeight="1" spans="1:11">
      <c r="A124" s="413">
        <v>8</v>
      </c>
      <c r="B124" s="414" t="s">
        <v>127</v>
      </c>
      <c r="C124" s="415" t="s">
        <v>67</v>
      </c>
      <c r="D124" s="414" t="s">
        <v>128</v>
      </c>
      <c r="E124" s="416" t="s">
        <v>69</v>
      </c>
      <c r="F124" s="320"/>
      <c r="G124" s="417">
        <v>254410</v>
      </c>
      <c r="H124" s="417"/>
      <c r="I124" s="321">
        <v>200000</v>
      </c>
      <c r="J124" s="414" t="s">
        <v>129</v>
      </c>
      <c r="K124" s="437" t="s">
        <v>130</v>
      </c>
    </row>
    <row r="125" s="261" customFormat="1" customHeight="1" spans="1:11">
      <c r="A125" s="413"/>
      <c r="B125" s="414"/>
      <c r="C125" s="415"/>
      <c r="D125" s="414"/>
      <c r="E125" s="416"/>
      <c r="F125" s="326" t="s">
        <v>24</v>
      </c>
      <c r="G125" s="431">
        <v>254410</v>
      </c>
      <c r="H125" s="431"/>
      <c r="I125" s="327">
        <v>200000</v>
      </c>
      <c r="J125" s="414"/>
      <c r="K125" s="437"/>
    </row>
    <row r="126" s="261" customFormat="1" customHeight="1" spans="1:11">
      <c r="A126" s="316">
        <v>9</v>
      </c>
      <c r="B126" s="331" t="s">
        <v>131</v>
      </c>
      <c r="C126" s="320" t="s">
        <v>123</v>
      </c>
      <c r="D126" s="331" t="s">
        <v>132</v>
      </c>
      <c r="E126" s="434" t="s">
        <v>125</v>
      </c>
      <c r="F126" s="320"/>
      <c r="G126" s="426">
        <v>200000</v>
      </c>
      <c r="H126" s="435"/>
      <c r="I126" s="427">
        <v>50000</v>
      </c>
      <c r="J126" s="414" t="s">
        <v>22</v>
      </c>
      <c r="K126" s="406" t="s">
        <v>133</v>
      </c>
    </row>
    <row r="127" s="261" customFormat="1" customHeight="1" spans="1:11">
      <c r="A127" s="369"/>
      <c r="B127" s="342"/>
      <c r="C127" s="326"/>
      <c r="D127" s="342"/>
      <c r="E127" s="436"/>
      <c r="F127" s="326" t="s">
        <v>24</v>
      </c>
      <c r="G127" s="418">
        <v>200000</v>
      </c>
      <c r="H127" s="419"/>
      <c r="I127" s="438">
        <v>50000</v>
      </c>
      <c r="J127" s="414"/>
      <c r="K127" s="408"/>
    </row>
    <row r="128" s="262" customFormat="1" ht="26" customHeight="1" spans="1:253">
      <c r="A128" s="316">
        <v>10</v>
      </c>
      <c r="B128" s="336" t="s">
        <v>134</v>
      </c>
      <c r="C128" s="320" t="s">
        <v>123</v>
      </c>
      <c r="D128" s="336" t="s">
        <v>135</v>
      </c>
      <c r="E128" s="338" t="s">
        <v>125</v>
      </c>
      <c r="F128" s="338"/>
      <c r="G128" s="429">
        <v>80000</v>
      </c>
      <c r="H128" s="430"/>
      <c r="I128" s="441">
        <v>30000</v>
      </c>
      <c r="J128" s="336" t="s">
        <v>136</v>
      </c>
      <c r="K128" s="444" t="s">
        <v>137</v>
      </c>
      <c r="L128" s="118"/>
      <c r="M128" s="118"/>
      <c r="N128" s="118"/>
      <c r="O128" s="118"/>
      <c r="P128" s="118"/>
      <c r="Q128" s="118"/>
      <c r="R128" s="118"/>
      <c r="S128" s="118"/>
      <c r="T128" s="118"/>
      <c r="U128" s="118"/>
      <c r="V128" s="118"/>
      <c r="W128" s="118"/>
      <c r="X128" s="118"/>
      <c r="Y128" s="118"/>
      <c r="Z128" s="118"/>
      <c r="AA128" s="118"/>
      <c r="AB128" s="118"/>
      <c r="AC128" s="118"/>
      <c r="AD128" s="118"/>
      <c r="AE128" s="118"/>
      <c r="AF128" s="118"/>
      <c r="AG128" s="118"/>
      <c r="AH128" s="118"/>
      <c r="AI128" s="118"/>
      <c r="AJ128" s="118"/>
      <c r="AK128" s="118"/>
      <c r="AL128" s="118"/>
      <c r="AM128" s="118"/>
      <c r="AN128" s="118"/>
      <c r="AO128" s="118"/>
      <c r="AP128" s="118"/>
      <c r="AQ128" s="118"/>
      <c r="AR128" s="118"/>
      <c r="AS128" s="118"/>
      <c r="AT128" s="118"/>
      <c r="AU128" s="118"/>
      <c r="AV128" s="118"/>
      <c r="AW128" s="118"/>
      <c r="AX128" s="118"/>
      <c r="AY128" s="118"/>
      <c r="AZ128" s="118"/>
      <c r="BA128" s="118"/>
      <c r="BB128" s="118"/>
      <c r="BC128" s="118"/>
      <c r="BD128" s="118"/>
      <c r="BE128" s="118"/>
      <c r="BF128" s="118"/>
      <c r="BG128" s="118"/>
      <c r="BH128" s="118"/>
      <c r="BI128" s="118"/>
      <c r="BJ128" s="118"/>
      <c r="BK128" s="118"/>
      <c r="BL128" s="118"/>
      <c r="BM128" s="118"/>
      <c r="BN128" s="118"/>
      <c r="BO128" s="118"/>
      <c r="BP128" s="118"/>
      <c r="BQ128" s="118"/>
      <c r="BR128" s="118"/>
      <c r="BS128" s="118"/>
      <c r="BT128" s="118"/>
      <c r="BU128" s="118"/>
      <c r="BV128" s="118"/>
      <c r="BW128" s="118"/>
      <c r="BX128" s="118"/>
      <c r="BY128" s="118"/>
      <c r="BZ128" s="118"/>
      <c r="CA128" s="118"/>
      <c r="CB128" s="118"/>
      <c r="CC128" s="118"/>
      <c r="CD128" s="118"/>
      <c r="CE128" s="118"/>
      <c r="CF128" s="118"/>
      <c r="CG128" s="118"/>
      <c r="CH128" s="118"/>
      <c r="CI128" s="118"/>
      <c r="CJ128" s="118"/>
      <c r="CK128" s="118"/>
      <c r="CL128" s="118"/>
      <c r="CM128" s="118"/>
      <c r="CN128" s="118"/>
      <c r="CO128" s="118"/>
      <c r="CP128" s="118"/>
      <c r="CQ128" s="118"/>
      <c r="CR128" s="118"/>
      <c r="CS128" s="118"/>
      <c r="CT128" s="118"/>
      <c r="CU128" s="118"/>
      <c r="CV128" s="118"/>
      <c r="CW128" s="118"/>
      <c r="CX128" s="118"/>
      <c r="CY128" s="118"/>
      <c r="CZ128" s="118"/>
      <c r="DA128" s="118"/>
      <c r="DB128" s="118"/>
      <c r="DC128" s="118"/>
      <c r="DD128" s="118"/>
      <c r="DE128" s="118"/>
      <c r="DF128" s="118"/>
      <c r="DG128" s="118"/>
      <c r="DH128" s="118"/>
      <c r="DI128" s="118"/>
      <c r="DJ128" s="118"/>
      <c r="DK128" s="118"/>
      <c r="DL128" s="118"/>
      <c r="DM128" s="118"/>
      <c r="DN128" s="118"/>
      <c r="DO128" s="118"/>
      <c r="DP128" s="118"/>
      <c r="DQ128" s="118"/>
      <c r="DR128" s="118"/>
      <c r="DS128" s="118"/>
      <c r="DT128" s="118"/>
      <c r="DU128" s="118"/>
      <c r="DV128" s="118"/>
      <c r="DW128" s="118"/>
      <c r="DX128" s="118"/>
      <c r="DY128" s="118"/>
      <c r="DZ128" s="118"/>
      <c r="EA128" s="118"/>
      <c r="EB128" s="118"/>
      <c r="EC128" s="118"/>
      <c r="ED128" s="118"/>
      <c r="EE128" s="118"/>
      <c r="EF128" s="118"/>
      <c r="EG128" s="118"/>
      <c r="EH128" s="118"/>
      <c r="EI128" s="118"/>
      <c r="EJ128" s="118"/>
      <c r="EK128" s="118"/>
      <c r="EL128" s="118"/>
      <c r="EM128" s="118"/>
      <c r="EN128" s="118"/>
      <c r="EO128" s="118"/>
      <c r="EP128" s="118"/>
      <c r="EQ128" s="118"/>
      <c r="ER128" s="118"/>
      <c r="ES128" s="118"/>
      <c r="ET128" s="118"/>
      <c r="EU128" s="118"/>
      <c r="EV128" s="118"/>
      <c r="EW128" s="118"/>
      <c r="EX128" s="118"/>
      <c r="EY128" s="118"/>
      <c r="EZ128" s="118"/>
      <c r="FA128" s="118"/>
      <c r="FB128" s="118"/>
      <c r="FC128" s="118"/>
      <c r="FD128" s="118"/>
      <c r="FE128" s="118"/>
      <c r="FF128" s="118"/>
      <c r="FG128" s="118"/>
      <c r="FH128" s="118"/>
      <c r="FI128" s="118"/>
      <c r="FJ128" s="118"/>
      <c r="FK128" s="118"/>
      <c r="FL128" s="118"/>
      <c r="FM128" s="118"/>
      <c r="FN128" s="118"/>
      <c r="FO128" s="118"/>
      <c r="FP128" s="118"/>
      <c r="FQ128" s="118"/>
      <c r="FR128" s="118"/>
      <c r="FS128" s="118"/>
      <c r="FT128" s="118"/>
      <c r="FU128" s="118"/>
      <c r="FV128" s="118"/>
      <c r="FW128" s="118"/>
      <c r="FX128" s="118"/>
      <c r="FY128" s="118"/>
      <c r="FZ128" s="118"/>
      <c r="GA128" s="118"/>
      <c r="GB128" s="118"/>
      <c r="GC128" s="118"/>
      <c r="GD128" s="118"/>
      <c r="GE128" s="118"/>
      <c r="GF128" s="118"/>
      <c r="GG128" s="118"/>
      <c r="GH128" s="118"/>
      <c r="GI128" s="118"/>
      <c r="GJ128" s="118"/>
      <c r="GK128" s="118"/>
      <c r="GL128" s="118"/>
      <c r="GM128" s="118"/>
      <c r="GN128" s="118"/>
      <c r="GO128" s="118"/>
      <c r="GP128" s="118"/>
      <c r="GQ128" s="118"/>
      <c r="GR128" s="118"/>
      <c r="GS128" s="118"/>
      <c r="GT128" s="118"/>
      <c r="GU128" s="118"/>
      <c r="GV128" s="118"/>
      <c r="GW128" s="118"/>
      <c r="GX128" s="118"/>
      <c r="GY128" s="118"/>
      <c r="GZ128" s="118"/>
      <c r="HA128" s="118"/>
      <c r="HB128" s="118"/>
      <c r="HC128" s="118"/>
      <c r="HD128" s="118"/>
      <c r="HE128" s="118"/>
      <c r="HF128" s="118"/>
      <c r="HG128" s="118"/>
      <c r="HH128" s="118"/>
      <c r="HI128" s="118"/>
      <c r="HJ128" s="118"/>
      <c r="IQ128" s="118"/>
      <c r="IR128" s="118"/>
      <c r="IS128" s="118"/>
    </row>
    <row r="129" s="262" customFormat="1" ht="26" customHeight="1" spans="1:253">
      <c r="A129" s="369"/>
      <c r="B129" s="342"/>
      <c r="C129" s="326"/>
      <c r="D129" s="342"/>
      <c r="E129" s="326"/>
      <c r="F129" s="326" t="s">
        <v>24</v>
      </c>
      <c r="G129" s="418">
        <v>80000</v>
      </c>
      <c r="H129" s="419"/>
      <c r="I129" s="438">
        <v>30000</v>
      </c>
      <c r="J129" s="342"/>
      <c r="K129" s="482"/>
      <c r="L129" s="118"/>
      <c r="M129" s="118"/>
      <c r="N129" s="118"/>
      <c r="O129" s="118"/>
      <c r="P129" s="118"/>
      <c r="Q129" s="118"/>
      <c r="R129" s="118"/>
      <c r="S129" s="118"/>
      <c r="T129" s="118"/>
      <c r="U129" s="118"/>
      <c r="V129" s="118"/>
      <c r="W129" s="118"/>
      <c r="X129" s="118"/>
      <c r="Y129" s="118"/>
      <c r="Z129" s="118"/>
      <c r="AA129" s="118"/>
      <c r="AB129" s="118"/>
      <c r="AC129" s="118"/>
      <c r="AD129" s="118"/>
      <c r="AE129" s="118"/>
      <c r="AF129" s="118"/>
      <c r="AG129" s="118"/>
      <c r="AH129" s="118"/>
      <c r="AI129" s="118"/>
      <c r="AJ129" s="118"/>
      <c r="AK129" s="118"/>
      <c r="AL129" s="118"/>
      <c r="AM129" s="118"/>
      <c r="AN129" s="118"/>
      <c r="AO129" s="118"/>
      <c r="AP129" s="118"/>
      <c r="AQ129" s="118"/>
      <c r="AR129" s="118"/>
      <c r="AS129" s="118"/>
      <c r="AT129" s="118"/>
      <c r="AU129" s="118"/>
      <c r="AV129" s="118"/>
      <c r="AW129" s="118"/>
      <c r="AX129" s="118"/>
      <c r="AY129" s="118"/>
      <c r="AZ129" s="118"/>
      <c r="BA129" s="118"/>
      <c r="BB129" s="118"/>
      <c r="BC129" s="118"/>
      <c r="BD129" s="118"/>
      <c r="BE129" s="118"/>
      <c r="BF129" s="118"/>
      <c r="BG129" s="118"/>
      <c r="BH129" s="118"/>
      <c r="BI129" s="118"/>
      <c r="BJ129" s="118"/>
      <c r="BK129" s="118"/>
      <c r="BL129" s="118"/>
      <c r="BM129" s="118"/>
      <c r="BN129" s="118"/>
      <c r="BO129" s="118"/>
      <c r="BP129" s="118"/>
      <c r="BQ129" s="118"/>
      <c r="BR129" s="118"/>
      <c r="BS129" s="118"/>
      <c r="BT129" s="118"/>
      <c r="BU129" s="118"/>
      <c r="BV129" s="118"/>
      <c r="BW129" s="118"/>
      <c r="BX129" s="118"/>
      <c r="BY129" s="118"/>
      <c r="BZ129" s="118"/>
      <c r="CA129" s="118"/>
      <c r="CB129" s="118"/>
      <c r="CC129" s="118"/>
      <c r="CD129" s="118"/>
      <c r="CE129" s="118"/>
      <c r="CF129" s="118"/>
      <c r="CG129" s="118"/>
      <c r="CH129" s="118"/>
      <c r="CI129" s="118"/>
      <c r="CJ129" s="118"/>
      <c r="CK129" s="118"/>
      <c r="CL129" s="118"/>
      <c r="CM129" s="118"/>
      <c r="CN129" s="118"/>
      <c r="CO129" s="118"/>
      <c r="CP129" s="118"/>
      <c r="CQ129" s="118"/>
      <c r="CR129" s="118"/>
      <c r="CS129" s="118"/>
      <c r="CT129" s="118"/>
      <c r="CU129" s="118"/>
      <c r="CV129" s="118"/>
      <c r="CW129" s="118"/>
      <c r="CX129" s="118"/>
      <c r="CY129" s="118"/>
      <c r="CZ129" s="118"/>
      <c r="DA129" s="118"/>
      <c r="DB129" s="118"/>
      <c r="DC129" s="118"/>
      <c r="DD129" s="118"/>
      <c r="DE129" s="118"/>
      <c r="DF129" s="118"/>
      <c r="DG129" s="118"/>
      <c r="DH129" s="118"/>
      <c r="DI129" s="118"/>
      <c r="DJ129" s="118"/>
      <c r="DK129" s="118"/>
      <c r="DL129" s="118"/>
      <c r="DM129" s="118"/>
      <c r="DN129" s="118"/>
      <c r="DO129" s="118"/>
      <c r="DP129" s="118"/>
      <c r="DQ129" s="118"/>
      <c r="DR129" s="118"/>
      <c r="DS129" s="118"/>
      <c r="DT129" s="118"/>
      <c r="DU129" s="118"/>
      <c r="DV129" s="118"/>
      <c r="DW129" s="118"/>
      <c r="DX129" s="118"/>
      <c r="DY129" s="118"/>
      <c r="DZ129" s="118"/>
      <c r="EA129" s="118"/>
      <c r="EB129" s="118"/>
      <c r="EC129" s="118"/>
      <c r="ED129" s="118"/>
      <c r="EE129" s="118"/>
      <c r="EF129" s="118"/>
      <c r="EG129" s="118"/>
      <c r="EH129" s="118"/>
      <c r="EI129" s="118"/>
      <c r="EJ129" s="118"/>
      <c r="EK129" s="118"/>
      <c r="EL129" s="118"/>
      <c r="EM129" s="118"/>
      <c r="EN129" s="118"/>
      <c r="EO129" s="118"/>
      <c r="EP129" s="118"/>
      <c r="EQ129" s="118"/>
      <c r="ER129" s="118"/>
      <c r="ES129" s="118"/>
      <c r="ET129" s="118"/>
      <c r="EU129" s="118"/>
      <c r="EV129" s="118"/>
      <c r="EW129" s="118"/>
      <c r="EX129" s="118"/>
      <c r="EY129" s="118"/>
      <c r="EZ129" s="118"/>
      <c r="FA129" s="118"/>
      <c r="FB129" s="118"/>
      <c r="FC129" s="118"/>
      <c r="FD129" s="118"/>
      <c r="FE129" s="118"/>
      <c r="FF129" s="118"/>
      <c r="FG129" s="118"/>
      <c r="FH129" s="118"/>
      <c r="FI129" s="118"/>
      <c r="FJ129" s="118"/>
      <c r="FK129" s="118"/>
      <c r="FL129" s="118"/>
      <c r="FM129" s="118"/>
      <c r="FN129" s="118"/>
      <c r="FO129" s="118"/>
      <c r="FP129" s="118"/>
      <c r="FQ129" s="118"/>
      <c r="FR129" s="118"/>
      <c r="FS129" s="118"/>
      <c r="FT129" s="118"/>
      <c r="FU129" s="118"/>
      <c r="FV129" s="118"/>
      <c r="FW129" s="118"/>
      <c r="FX129" s="118"/>
      <c r="FY129" s="118"/>
      <c r="FZ129" s="118"/>
      <c r="GA129" s="118"/>
      <c r="GB129" s="118"/>
      <c r="GC129" s="118"/>
      <c r="GD129" s="118"/>
      <c r="GE129" s="118"/>
      <c r="GF129" s="118"/>
      <c r="GG129" s="118"/>
      <c r="GH129" s="118"/>
      <c r="GI129" s="118"/>
      <c r="GJ129" s="118"/>
      <c r="GK129" s="118"/>
      <c r="GL129" s="118"/>
      <c r="GM129" s="118"/>
      <c r="GN129" s="118"/>
      <c r="GO129" s="118"/>
      <c r="GP129" s="118"/>
      <c r="GQ129" s="118"/>
      <c r="GR129" s="118"/>
      <c r="GS129" s="118"/>
      <c r="GT129" s="118"/>
      <c r="GU129" s="118"/>
      <c r="GV129" s="118"/>
      <c r="GW129" s="118"/>
      <c r="GX129" s="118"/>
      <c r="GY129" s="118"/>
      <c r="GZ129" s="118"/>
      <c r="HA129" s="118"/>
      <c r="HB129" s="118"/>
      <c r="HC129" s="118"/>
      <c r="HD129" s="118"/>
      <c r="HE129" s="118"/>
      <c r="HF129" s="118"/>
      <c r="HG129" s="118"/>
      <c r="HH129" s="118"/>
      <c r="HI129" s="118"/>
      <c r="HJ129" s="118"/>
      <c r="IQ129" s="118"/>
      <c r="IR129" s="118"/>
      <c r="IS129" s="118"/>
    </row>
    <row r="130" s="261" customFormat="1" customHeight="1" spans="1:11">
      <c r="A130" s="445">
        <v>11</v>
      </c>
      <c r="B130" s="439" t="s">
        <v>138</v>
      </c>
      <c r="C130" s="423" t="s">
        <v>30</v>
      </c>
      <c r="D130" s="439" t="s">
        <v>139</v>
      </c>
      <c r="E130" s="446" t="s">
        <v>27</v>
      </c>
      <c r="F130" s="447"/>
      <c r="G130" s="381">
        <v>187220</v>
      </c>
      <c r="H130" s="448">
        <v>7000</v>
      </c>
      <c r="I130" s="381">
        <v>70000</v>
      </c>
      <c r="J130" s="439" t="s">
        <v>47</v>
      </c>
      <c r="K130" s="440" t="s">
        <v>140</v>
      </c>
    </row>
    <row r="131" s="261" customFormat="1" customHeight="1" spans="1:11">
      <c r="A131" s="445"/>
      <c r="B131" s="439"/>
      <c r="C131" s="423"/>
      <c r="D131" s="439"/>
      <c r="E131" s="449"/>
      <c r="F131" s="450" t="s">
        <v>24</v>
      </c>
      <c r="G131" s="378">
        <v>187220</v>
      </c>
      <c r="H131" s="451">
        <v>7000</v>
      </c>
      <c r="I131" s="378">
        <v>70000</v>
      </c>
      <c r="J131" s="439"/>
      <c r="K131" s="440"/>
    </row>
    <row r="132" s="261" customFormat="1" customHeight="1" spans="1:11">
      <c r="A132" s="445">
        <v>12</v>
      </c>
      <c r="B132" s="452" t="s">
        <v>141</v>
      </c>
      <c r="C132" s="453" t="s">
        <v>30</v>
      </c>
      <c r="D132" s="452" t="s">
        <v>142</v>
      </c>
      <c r="E132" s="454">
        <v>2019</v>
      </c>
      <c r="F132" s="455"/>
      <c r="G132" s="456">
        <v>25000</v>
      </c>
      <c r="H132" s="457"/>
      <c r="I132" s="463">
        <v>25000</v>
      </c>
      <c r="J132" s="452" t="s">
        <v>107</v>
      </c>
      <c r="K132" s="483" t="s">
        <v>143</v>
      </c>
    </row>
    <row r="133" s="261" customFormat="1" customHeight="1" spans="1:11">
      <c r="A133" s="445"/>
      <c r="B133" s="452"/>
      <c r="C133" s="453"/>
      <c r="D133" s="452"/>
      <c r="E133" s="454"/>
      <c r="F133" s="458" t="s">
        <v>24</v>
      </c>
      <c r="G133" s="459">
        <v>25000</v>
      </c>
      <c r="H133" s="460"/>
      <c r="I133" s="459">
        <v>25000</v>
      </c>
      <c r="J133" s="452"/>
      <c r="K133" s="483"/>
    </row>
    <row r="134" s="261" customFormat="1" ht="26" customHeight="1" spans="1:11">
      <c r="A134" s="316">
        <v>13</v>
      </c>
      <c r="B134" s="331" t="s">
        <v>144</v>
      </c>
      <c r="C134" s="320" t="s">
        <v>19</v>
      </c>
      <c r="D134" s="331" t="s">
        <v>145</v>
      </c>
      <c r="E134" s="434" t="s">
        <v>27</v>
      </c>
      <c r="F134" s="461"/>
      <c r="G134" s="420">
        <v>62000</v>
      </c>
      <c r="H134" s="420">
        <v>27000</v>
      </c>
      <c r="I134" s="339">
        <v>25000</v>
      </c>
      <c r="J134" s="331" t="s">
        <v>22</v>
      </c>
      <c r="K134" s="406" t="s">
        <v>146</v>
      </c>
    </row>
    <row r="135" s="261" customFormat="1" ht="26" customHeight="1" spans="1:11">
      <c r="A135" s="322"/>
      <c r="B135" s="336"/>
      <c r="C135" s="338"/>
      <c r="D135" s="336"/>
      <c r="E135" s="462"/>
      <c r="F135" s="461" t="s">
        <v>35</v>
      </c>
      <c r="G135" s="420">
        <v>28000</v>
      </c>
      <c r="H135" s="420">
        <v>10000</v>
      </c>
      <c r="I135" s="339">
        <v>10000</v>
      </c>
      <c r="J135" s="336"/>
      <c r="K135" s="407"/>
    </row>
    <row r="136" s="261" customFormat="1" ht="26" customHeight="1" spans="1:11">
      <c r="A136" s="369"/>
      <c r="B136" s="342"/>
      <c r="C136" s="326"/>
      <c r="D136" s="342"/>
      <c r="E136" s="436"/>
      <c r="F136" s="461" t="s">
        <v>24</v>
      </c>
      <c r="G136" s="420">
        <v>34000</v>
      </c>
      <c r="H136" s="420">
        <v>17000</v>
      </c>
      <c r="I136" s="339">
        <v>15000</v>
      </c>
      <c r="J136" s="342"/>
      <c r="K136" s="408"/>
    </row>
    <row r="137" s="261" customFormat="1" ht="26" customHeight="1" spans="1:11">
      <c r="A137" s="445">
        <v>14</v>
      </c>
      <c r="B137" s="452" t="s">
        <v>147</v>
      </c>
      <c r="C137" s="453" t="s">
        <v>67</v>
      </c>
      <c r="D137" s="452" t="s">
        <v>148</v>
      </c>
      <c r="E137" s="454">
        <v>2019</v>
      </c>
      <c r="F137" s="455"/>
      <c r="G137" s="463">
        <v>18000</v>
      </c>
      <c r="H137" s="457"/>
      <c r="I137" s="463">
        <v>18000</v>
      </c>
      <c r="J137" s="452" t="s">
        <v>107</v>
      </c>
      <c r="K137" s="483" t="s">
        <v>149</v>
      </c>
    </row>
    <row r="138" s="261" customFormat="1" ht="26" customHeight="1" spans="1:11">
      <c r="A138" s="445"/>
      <c r="B138" s="452"/>
      <c r="C138" s="453"/>
      <c r="D138" s="452"/>
      <c r="E138" s="454"/>
      <c r="F138" s="458" t="s">
        <v>24</v>
      </c>
      <c r="G138" s="459">
        <v>18000</v>
      </c>
      <c r="H138" s="460"/>
      <c r="I138" s="459">
        <v>18000</v>
      </c>
      <c r="J138" s="452"/>
      <c r="K138" s="483"/>
    </row>
    <row r="139" s="261" customFormat="1" ht="26" customHeight="1" spans="1:11">
      <c r="A139" s="413">
        <v>15</v>
      </c>
      <c r="B139" s="414" t="s">
        <v>150</v>
      </c>
      <c r="C139" s="415" t="s">
        <v>30</v>
      </c>
      <c r="D139" s="414" t="s">
        <v>151</v>
      </c>
      <c r="E139" s="416" t="s">
        <v>27</v>
      </c>
      <c r="F139" s="320"/>
      <c r="G139" s="417">
        <v>130000</v>
      </c>
      <c r="H139" s="417">
        <v>60000</v>
      </c>
      <c r="I139" s="321">
        <v>60000</v>
      </c>
      <c r="J139" s="414" t="s">
        <v>22</v>
      </c>
      <c r="K139" s="437" t="s">
        <v>152</v>
      </c>
    </row>
    <row r="140" s="261" customFormat="1" ht="26" customHeight="1" spans="1:11">
      <c r="A140" s="413"/>
      <c r="B140" s="414"/>
      <c r="C140" s="415"/>
      <c r="D140" s="414"/>
      <c r="E140" s="416"/>
      <c r="F140" s="461" t="s">
        <v>35</v>
      </c>
      <c r="G140" s="420">
        <v>50000</v>
      </c>
      <c r="H140" s="420"/>
      <c r="I140" s="339">
        <v>40000</v>
      </c>
      <c r="J140" s="414"/>
      <c r="K140" s="437"/>
    </row>
    <row r="141" s="261" customFormat="1" ht="26" customHeight="1" spans="1:11">
      <c r="A141" s="413"/>
      <c r="B141" s="414"/>
      <c r="C141" s="415"/>
      <c r="D141" s="414"/>
      <c r="E141" s="416"/>
      <c r="F141" s="464" t="s">
        <v>24</v>
      </c>
      <c r="G141" s="431">
        <v>80000</v>
      </c>
      <c r="H141" s="431">
        <v>60000</v>
      </c>
      <c r="I141" s="327">
        <v>20000</v>
      </c>
      <c r="J141" s="414"/>
      <c r="K141" s="437"/>
    </row>
    <row r="142" s="261" customFormat="1" ht="26" customHeight="1" spans="1:11">
      <c r="A142" s="413">
        <v>16</v>
      </c>
      <c r="B142" s="465" t="s">
        <v>153</v>
      </c>
      <c r="C142" s="415" t="s">
        <v>30</v>
      </c>
      <c r="D142" s="414" t="s">
        <v>154</v>
      </c>
      <c r="E142" s="416" t="s">
        <v>27</v>
      </c>
      <c r="F142" s="320"/>
      <c r="G142" s="417">
        <v>135000</v>
      </c>
      <c r="H142" s="417">
        <v>20000</v>
      </c>
      <c r="I142" s="321">
        <v>60000</v>
      </c>
      <c r="J142" s="331" t="s">
        <v>22</v>
      </c>
      <c r="K142" s="437" t="s">
        <v>155</v>
      </c>
    </row>
    <row r="143" s="261" customFormat="1" ht="26" customHeight="1" spans="1:11">
      <c r="A143" s="413"/>
      <c r="B143" s="465"/>
      <c r="C143" s="415"/>
      <c r="D143" s="414"/>
      <c r="E143" s="416"/>
      <c r="F143" s="338" t="s">
        <v>35</v>
      </c>
      <c r="G143" s="420">
        <v>55000</v>
      </c>
      <c r="H143" s="420"/>
      <c r="I143" s="339">
        <v>20000</v>
      </c>
      <c r="J143" s="336"/>
      <c r="K143" s="437"/>
    </row>
    <row r="144" s="261" customFormat="1" ht="26" customHeight="1" spans="1:11">
      <c r="A144" s="413"/>
      <c r="B144" s="465"/>
      <c r="C144" s="415"/>
      <c r="D144" s="414"/>
      <c r="E144" s="416"/>
      <c r="F144" s="326" t="s">
        <v>24</v>
      </c>
      <c r="G144" s="431">
        <v>80000</v>
      </c>
      <c r="H144" s="431">
        <v>20000</v>
      </c>
      <c r="I144" s="327">
        <v>40000</v>
      </c>
      <c r="J144" s="342"/>
      <c r="K144" s="437"/>
    </row>
    <row r="145" s="261" customFormat="1" ht="26" customHeight="1" spans="1:11">
      <c r="A145" s="413">
        <v>17</v>
      </c>
      <c r="B145" s="414" t="s">
        <v>156</v>
      </c>
      <c r="C145" s="415" t="s">
        <v>30</v>
      </c>
      <c r="D145" s="414" t="s">
        <v>157</v>
      </c>
      <c r="E145" s="416" t="s">
        <v>27</v>
      </c>
      <c r="F145" s="320"/>
      <c r="G145" s="417">
        <v>75150</v>
      </c>
      <c r="H145" s="417">
        <v>10000</v>
      </c>
      <c r="I145" s="321">
        <v>30000</v>
      </c>
      <c r="J145" s="414" t="s">
        <v>158</v>
      </c>
      <c r="K145" s="437" t="s">
        <v>159</v>
      </c>
    </row>
    <row r="146" s="261" customFormat="1" ht="26" customHeight="1" spans="1:11">
      <c r="A146" s="413"/>
      <c r="B146" s="414"/>
      <c r="C146" s="415"/>
      <c r="D146" s="414"/>
      <c r="E146" s="416"/>
      <c r="F146" s="326" t="s">
        <v>24</v>
      </c>
      <c r="G146" s="431">
        <v>75150</v>
      </c>
      <c r="H146" s="431">
        <v>10000</v>
      </c>
      <c r="I146" s="327">
        <v>30000</v>
      </c>
      <c r="J146" s="414"/>
      <c r="K146" s="437"/>
    </row>
    <row r="147" s="261" customFormat="1" ht="26" customHeight="1" spans="1:11">
      <c r="A147" s="413">
        <v>18</v>
      </c>
      <c r="B147" s="414" t="s">
        <v>160</v>
      </c>
      <c r="C147" s="415" t="s">
        <v>67</v>
      </c>
      <c r="D147" s="414" t="s">
        <v>161</v>
      </c>
      <c r="E147" s="416" t="s">
        <v>69</v>
      </c>
      <c r="F147" s="320"/>
      <c r="G147" s="417">
        <v>51000</v>
      </c>
      <c r="H147" s="417"/>
      <c r="I147" s="321">
        <v>20000</v>
      </c>
      <c r="J147" s="414" t="s">
        <v>47</v>
      </c>
      <c r="K147" s="437" t="s">
        <v>162</v>
      </c>
    </row>
    <row r="148" s="261" customFormat="1" ht="26" customHeight="1" spans="1:11">
      <c r="A148" s="413"/>
      <c r="B148" s="414"/>
      <c r="C148" s="415"/>
      <c r="D148" s="414"/>
      <c r="E148" s="416"/>
      <c r="F148" s="338" t="s">
        <v>35</v>
      </c>
      <c r="G148" s="420">
        <v>26000</v>
      </c>
      <c r="H148" s="420"/>
      <c r="I148" s="339">
        <v>5000</v>
      </c>
      <c r="J148" s="414"/>
      <c r="K148" s="437"/>
    </row>
    <row r="149" s="261" customFormat="1" ht="26" customHeight="1" spans="1:11">
      <c r="A149" s="413"/>
      <c r="B149" s="414"/>
      <c r="C149" s="415"/>
      <c r="D149" s="414"/>
      <c r="E149" s="416"/>
      <c r="F149" s="326" t="s">
        <v>24</v>
      </c>
      <c r="G149" s="431">
        <v>25000</v>
      </c>
      <c r="H149" s="431"/>
      <c r="I149" s="327">
        <v>15000</v>
      </c>
      <c r="J149" s="414"/>
      <c r="K149" s="437"/>
    </row>
    <row r="150" s="261" customFormat="1" ht="26" customHeight="1" spans="1:11">
      <c r="A150" s="413">
        <v>19</v>
      </c>
      <c r="B150" s="414" t="s">
        <v>163</v>
      </c>
      <c r="C150" s="415" t="s">
        <v>30</v>
      </c>
      <c r="D150" s="414" t="s">
        <v>164</v>
      </c>
      <c r="E150" s="416" t="s">
        <v>165</v>
      </c>
      <c r="F150" s="320"/>
      <c r="G150" s="417">
        <v>76000</v>
      </c>
      <c r="H150" s="417">
        <v>25000</v>
      </c>
      <c r="I150" s="321">
        <v>20000</v>
      </c>
      <c r="J150" s="365" t="s">
        <v>22</v>
      </c>
      <c r="K150" s="437" t="s">
        <v>166</v>
      </c>
    </row>
    <row r="151" s="261" customFormat="1" ht="26" customHeight="1" spans="1:11">
      <c r="A151" s="413"/>
      <c r="B151" s="414"/>
      <c r="C151" s="415"/>
      <c r="D151" s="414"/>
      <c r="E151" s="416"/>
      <c r="F151" s="338" t="s">
        <v>35</v>
      </c>
      <c r="G151" s="420">
        <v>30000</v>
      </c>
      <c r="H151" s="420"/>
      <c r="I151" s="339">
        <v>10000</v>
      </c>
      <c r="J151" s="366"/>
      <c r="K151" s="437"/>
    </row>
    <row r="152" s="261" customFormat="1" ht="26" customHeight="1" spans="1:11">
      <c r="A152" s="413"/>
      <c r="B152" s="414"/>
      <c r="C152" s="415"/>
      <c r="D152" s="414"/>
      <c r="E152" s="416"/>
      <c r="F152" s="326" t="s">
        <v>24</v>
      </c>
      <c r="G152" s="431">
        <v>46000</v>
      </c>
      <c r="H152" s="431">
        <v>25000</v>
      </c>
      <c r="I152" s="327">
        <v>10000</v>
      </c>
      <c r="J152" s="367"/>
      <c r="K152" s="437"/>
    </row>
    <row r="153" s="261" customFormat="1" ht="26" customHeight="1" spans="1:11">
      <c r="A153" s="445">
        <v>20</v>
      </c>
      <c r="B153" s="439" t="s">
        <v>167</v>
      </c>
      <c r="C153" s="423" t="s">
        <v>30</v>
      </c>
      <c r="D153" s="439" t="s">
        <v>168</v>
      </c>
      <c r="E153" s="446" t="s">
        <v>165</v>
      </c>
      <c r="F153" s="447"/>
      <c r="G153" s="456">
        <v>1527880</v>
      </c>
      <c r="H153" s="466">
        <v>1007405</v>
      </c>
      <c r="I153" s="472">
        <v>300000</v>
      </c>
      <c r="J153" s="439" t="s">
        <v>169</v>
      </c>
      <c r="K153" s="440" t="s">
        <v>170</v>
      </c>
    </row>
    <row r="154" s="261" customFormat="1" ht="26" customHeight="1" spans="1:11">
      <c r="A154" s="445"/>
      <c r="B154" s="439"/>
      <c r="C154" s="423"/>
      <c r="D154" s="439"/>
      <c r="E154" s="446"/>
      <c r="F154" s="467" t="s">
        <v>35</v>
      </c>
      <c r="G154" s="468">
        <v>1068880</v>
      </c>
      <c r="H154" s="469">
        <v>705182</v>
      </c>
      <c r="I154" s="473">
        <v>210000</v>
      </c>
      <c r="J154" s="439"/>
      <c r="K154" s="440"/>
    </row>
    <row r="155" s="261" customFormat="1" ht="26" customHeight="1" spans="1:11">
      <c r="A155" s="445"/>
      <c r="B155" s="439"/>
      <c r="C155" s="423"/>
      <c r="D155" s="439"/>
      <c r="E155" s="446"/>
      <c r="F155" s="450" t="s">
        <v>24</v>
      </c>
      <c r="G155" s="470">
        <v>459000</v>
      </c>
      <c r="H155" s="471">
        <v>302223</v>
      </c>
      <c r="I155" s="474">
        <v>90000</v>
      </c>
      <c r="J155" s="439"/>
      <c r="K155" s="440"/>
    </row>
    <row r="156" s="261" customFormat="1" ht="25" customHeight="1" spans="1:11">
      <c r="A156" s="445">
        <v>21</v>
      </c>
      <c r="B156" s="439" t="s">
        <v>171</v>
      </c>
      <c r="C156" s="423" t="s">
        <v>30</v>
      </c>
      <c r="D156" s="439" t="s">
        <v>172</v>
      </c>
      <c r="E156" s="446" t="s">
        <v>173</v>
      </c>
      <c r="F156" s="447"/>
      <c r="G156" s="456">
        <v>400000</v>
      </c>
      <c r="H156" s="472">
        <v>110814</v>
      </c>
      <c r="I156" s="456">
        <v>50000</v>
      </c>
      <c r="J156" s="439" t="s">
        <v>174</v>
      </c>
      <c r="K156" s="440" t="s">
        <v>175</v>
      </c>
    </row>
    <row r="157" s="261" customFormat="1" ht="25" customHeight="1" spans="1:11">
      <c r="A157" s="445"/>
      <c r="B157" s="439"/>
      <c r="C157" s="423"/>
      <c r="D157" s="439"/>
      <c r="E157" s="446"/>
      <c r="F157" s="467" t="s">
        <v>35</v>
      </c>
      <c r="G157" s="468">
        <v>280000</v>
      </c>
      <c r="H157" s="473">
        <v>38000</v>
      </c>
      <c r="I157" s="468">
        <v>12500</v>
      </c>
      <c r="J157" s="439"/>
      <c r="K157" s="440"/>
    </row>
    <row r="158" s="261" customFormat="1" ht="25" customHeight="1" spans="1:11">
      <c r="A158" s="445"/>
      <c r="B158" s="439"/>
      <c r="C158" s="423"/>
      <c r="D158" s="439"/>
      <c r="E158" s="446"/>
      <c r="F158" s="450" t="s">
        <v>24</v>
      </c>
      <c r="G158" s="470">
        <v>120000</v>
      </c>
      <c r="H158" s="474">
        <v>72814</v>
      </c>
      <c r="I158" s="470">
        <v>37500</v>
      </c>
      <c r="J158" s="439"/>
      <c r="K158" s="440"/>
    </row>
    <row r="159" s="261" customFormat="1" ht="25" customHeight="1" spans="1:11">
      <c r="A159" s="316">
        <v>22</v>
      </c>
      <c r="B159" s="331" t="s">
        <v>176</v>
      </c>
      <c r="C159" s="320" t="s">
        <v>19</v>
      </c>
      <c r="D159" s="331" t="s">
        <v>177</v>
      </c>
      <c r="E159" s="434" t="s">
        <v>21</v>
      </c>
      <c r="F159" s="338"/>
      <c r="G159" s="420">
        <v>700000</v>
      </c>
      <c r="H159" s="420">
        <v>70500</v>
      </c>
      <c r="I159" s="420">
        <v>50000</v>
      </c>
      <c r="J159" s="336" t="s">
        <v>22</v>
      </c>
      <c r="K159" s="407" t="s">
        <v>178</v>
      </c>
    </row>
    <row r="160" s="261" customFormat="1" ht="25" customHeight="1" spans="1:11">
      <c r="A160" s="322"/>
      <c r="B160" s="336"/>
      <c r="C160" s="338"/>
      <c r="D160" s="336"/>
      <c r="E160" s="462"/>
      <c r="F160" s="338" t="s">
        <v>35</v>
      </c>
      <c r="G160" s="420">
        <v>500000</v>
      </c>
      <c r="H160" s="420"/>
      <c r="I160" s="420">
        <v>35000</v>
      </c>
      <c r="J160" s="336"/>
      <c r="K160" s="407"/>
    </row>
    <row r="161" s="261" customFormat="1" ht="25" customHeight="1" spans="1:11">
      <c r="A161" s="369"/>
      <c r="B161" s="342"/>
      <c r="C161" s="326"/>
      <c r="D161" s="342"/>
      <c r="E161" s="436"/>
      <c r="F161" s="326" t="s">
        <v>24</v>
      </c>
      <c r="G161" s="420">
        <v>200000</v>
      </c>
      <c r="H161" s="431">
        <v>70500</v>
      </c>
      <c r="I161" s="431">
        <v>15000</v>
      </c>
      <c r="J161" s="342"/>
      <c r="K161" s="408"/>
    </row>
    <row r="162" s="261" customFormat="1" ht="25" customHeight="1" spans="1:11">
      <c r="A162" s="445">
        <v>23</v>
      </c>
      <c r="B162" s="439" t="s">
        <v>179</v>
      </c>
      <c r="C162" s="423" t="s">
        <v>30</v>
      </c>
      <c r="D162" s="439" t="s">
        <v>180</v>
      </c>
      <c r="E162" s="446" t="s">
        <v>21</v>
      </c>
      <c r="F162" s="425"/>
      <c r="G162" s="472">
        <v>219640</v>
      </c>
      <c r="H162" s="472">
        <v>4145</v>
      </c>
      <c r="I162" s="472">
        <v>50000</v>
      </c>
      <c r="J162" s="439" t="s">
        <v>181</v>
      </c>
      <c r="K162" s="440" t="s">
        <v>182</v>
      </c>
    </row>
    <row r="163" s="261" customFormat="1" ht="25" customHeight="1" spans="1:11">
      <c r="A163" s="445"/>
      <c r="B163" s="439"/>
      <c r="C163" s="423"/>
      <c r="D163" s="439"/>
      <c r="E163" s="446"/>
      <c r="F163" s="475" t="s">
        <v>35</v>
      </c>
      <c r="G163" s="473">
        <v>98840</v>
      </c>
      <c r="H163" s="473"/>
      <c r="I163" s="473">
        <v>22500</v>
      </c>
      <c r="J163" s="439"/>
      <c r="K163" s="440"/>
    </row>
    <row r="164" s="261" customFormat="1" ht="25" customHeight="1" spans="1:11">
      <c r="A164" s="445"/>
      <c r="B164" s="439"/>
      <c r="C164" s="423"/>
      <c r="D164" s="439"/>
      <c r="E164" s="446"/>
      <c r="F164" s="428" t="s">
        <v>24</v>
      </c>
      <c r="G164" s="474">
        <v>120800</v>
      </c>
      <c r="H164" s="474">
        <v>4145</v>
      </c>
      <c r="I164" s="474">
        <v>27500</v>
      </c>
      <c r="J164" s="439"/>
      <c r="K164" s="440"/>
    </row>
    <row r="165" s="261" customFormat="1" ht="25" customHeight="1" spans="1:11">
      <c r="A165" s="445">
        <v>24</v>
      </c>
      <c r="B165" s="439" t="s">
        <v>183</v>
      </c>
      <c r="C165" s="423" t="s">
        <v>30</v>
      </c>
      <c r="D165" s="439" t="s">
        <v>184</v>
      </c>
      <c r="E165" s="446" t="s">
        <v>185</v>
      </c>
      <c r="F165" s="447"/>
      <c r="G165" s="456">
        <v>359630</v>
      </c>
      <c r="H165" s="472">
        <v>143990</v>
      </c>
      <c r="I165" s="456">
        <v>30000</v>
      </c>
      <c r="J165" s="439" t="s">
        <v>186</v>
      </c>
      <c r="K165" s="440" t="s">
        <v>187</v>
      </c>
    </row>
    <row r="166" s="261" customFormat="1" ht="25" customHeight="1" spans="1:11">
      <c r="A166" s="445"/>
      <c r="B166" s="439"/>
      <c r="C166" s="423"/>
      <c r="D166" s="439"/>
      <c r="E166" s="446"/>
      <c r="F166" s="467" t="s">
        <v>35</v>
      </c>
      <c r="G166" s="468">
        <v>239630</v>
      </c>
      <c r="H166" s="473">
        <v>32990</v>
      </c>
      <c r="I166" s="468">
        <v>21000</v>
      </c>
      <c r="J166" s="439"/>
      <c r="K166" s="440"/>
    </row>
    <row r="167" s="261" customFormat="1" ht="25" customHeight="1" spans="1:11">
      <c r="A167" s="445"/>
      <c r="B167" s="439"/>
      <c r="C167" s="423"/>
      <c r="D167" s="439"/>
      <c r="E167" s="446"/>
      <c r="F167" s="450" t="s">
        <v>24</v>
      </c>
      <c r="G167" s="470">
        <v>120000</v>
      </c>
      <c r="H167" s="474">
        <v>111000</v>
      </c>
      <c r="I167" s="470">
        <v>9000</v>
      </c>
      <c r="J167" s="439"/>
      <c r="K167" s="440"/>
    </row>
    <row r="168" s="261" customFormat="1" ht="25" customHeight="1" spans="1:11">
      <c r="A168" s="445">
        <v>25</v>
      </c>
      <c r="B168" s="439" t="s">
        <v>188</v>
      </c>
      <c r="C168" s="423" t="s">
        <v>30</v>
      </c>
      <c r="D168" s="439" t="s">
        <v>189</v>
      </c>
      <c r="E168" s="446" t="s">
        <v>27</v>
      </c>
      <c r="F168" s="447"/>
      <c r="G168" s="456">
        <v>60000</v>
      </c>
      <c r="H168" s="472">
        <v>10287</v>
      </c>
      <c r="I168" s="456">
        <v>30000</v>
      </c>
      <c r="J168" s="439" t="s">
        <v>22</v>
      </c>
      <c r="K168" s="440" t="s">
        <v>190</v>
      </c>
    </row>
    <row r="169" s="261" customFormat="1" ht="25" customHeight="1" spans="1:11">
      <c r="A169" s="445"/>
      <c r="B169" s="439"/>
      <c r="C169" s="423"/>
      <c r="D169" s="439"/>
      <c r="E169" s="446"/>
      <c r="F169" s="467" t="s">
        <v>35</v>
      </c>
      <c r="G169" s="468">
        <v>42000</v>
      </c>
      <c r="H169" s="473"/>
      <c r="I169" s="468">
        <v>22287</v>
      </c>
      <c r="J169" s="439"/>
      <c r="K169" s="440"/>
    </row>
    <row r="170" s="261" customFormat="1" ht="25" customHeight="1" spans="1:11">
      <c r="A170" s="445"/>
      <c r="B170" s="439"/>
      <c r="C170" s="423"/>
      <c r="D170" s="439"/>
      <c r="E170" s="446"/>
      <c r="F170" s="450" t="s">
        <v>24</v>
      </c>
      <c r="G170" s="470">
        <v>18000</v>
      </c>
      <c r="H170" s="474">
        <v>10287</v>
      </c>
      <c r="I170" s="470">
        <v>7713</v>
      </c>
      <c r="J170" s="439"/>
      <c r="K170" s="440"/>
    </row>
    <row r="171" s="261" customFormat="1" ht="25" customHeight="1" spans="1:11">
      <c r="A171" s="445">
        <v>26</v>
      </c>
      <c r="B171" s="439" t="s">
        <v>191</v>
      </c>
      <c r="C171" s="423" t="s">
        <v>30</v>
      </c>
      <c r="D171" s="439" t="s">
        <v>192</v>
      </c>
      <c r="E171" s="446" t="s">
        <v>193</v>
      </c>
      <c r="F171" s="447"/>
      <c r="G171" s="456">
        <v>250000</v>
      </c>
      <c r="H171" s="472">
        <v>24100</v>
      </c>
      <c r="I171" s="456">
        <v>20000</v>
      </c>
      <c r="J171" s="439" t="s">
        <v>194</v>
      </c>
      <c r="K171" s="440" t="s">
        <v>195</v>
      </c>
    </row>
    <row r="172" s="261" customFormat="1" ht="25" customHeight="1" spans="1:11">
      <c r="A172" s="445"/>
      <c r="B172" s="439"/>
      <c r="C172" s="423"/>
      <c r="D172" s="439"/>
      <c r="E172" s="446"/>
      <c r="F172" s="467" t="s">
        <v>35</v>
      </c>
      <c r="G172" s="468">
        <v>175000</v>
      </c>
      <c r="H172" s="473"/>
      <c r="I172" s="484">
        <v>14000</v>
      </c>
      <c r="J172" s="439"/>
      <c r="K172" s="440"/>
    </row>
    <row r="173" s="261" customFormat="1" ht="25" customHeight="1" spans="1:11">
      <c r="A173" s="445"/>
      <c r="B173" s="439"/>
      <c r="C173" s="423"/>
      <c r="D173" s="439"/>
      <c r="E173" s="446"/>
      <c r="F173" s="450" t="s">
        <v>24</v>
      </c>
      <c r="G173" s="470">
        <v>75000</v>
      </c>
      <c r="H173" s="474">
        <v>24100</v>
      </c>
      <c r="I173" s="485">
        <v>6000</v>
      </c>
      <c r="J173" s="439"/>
      <c r="K173" s="440"/>
    </row>
    <row r="174" s="261" customFormat="1" ht="25" customHeight="1" spans="1:11">
      <c r="A174" s="445">
        <v>27</v>
      </c>
      <c r="B174" s="439" t="s">
        <v>196</v>
      </c>
      <c r="C174" s="423" t="s">
        <v>30</v>
      </c>
      <c r="D174" s="439" t="s">
        <v>197</v>
      </c>
      <c r="E174" s="446" t="s">
        <v>27</v>
      </c>
      <c r="F174" s="425"/>
      <c r="G174" s="472">
        <v>52000</v>
      </c>
      <c r="H174" s="472">
        <v>15000</v>
      </c>
      <c r="I174" s="472">
        <v>20000</v>
      </c>
      <c r="J174" s="439" t="s">
        <v>198</v>
      </c>
      <c r="K174" s="440" t="s">
        <v>199</v>
      </c>
    </row>
    <row r="175" s="261" customFormat="1" ht="25" customHeight="1" spans="1:11">
      <c r="A175" s="445"/>
      <c r="B175" s="439"/>
      <c r="C175" s="423"/>
      <c r="D175" s="439"/>
      <c r="E175" s="446"/>
      <c r="F175" s="475" t="s">
        <v>35</v>
      </c>
      <c r="G175" s="473">
        <v>36400</v>
      </c>
      <c r="H175" s="473"/>
      <c r="I175" s="473">
        <v>14000</v>
      </c>
      <c r="J175" s="439"/>
      <c r="K175" s="440"/>
    </row>
    <row r="176" s="261" customFormat="1" ht="25" customHeight="1" spans="1:11">
      <c r="A176" s="445"/>
      <c r="B176" s="439"/>
      <c r="C176" s="423"/>
      <c r="D176" s="439"/>
      <c r="E176" s="446"/>
      <c r="F176" s="428" t="s">
        <v>24</v>
      </c>
      <c r="G176" s="474">
        <v>15600</v>
      </c>
      <c r="H176" s="474">
        <v>15000</v>
      </c>
      <c r="I176" s="474">
        <v>6000</v>
      </c>
      <c r="J176" s="439"/>
      <c r="K176" s="440"/>
    </row>
    <row r="177" s="261" customFormat="1" ht="25" customHeight="1" spans="1:11">
      <c r="A177" s="445">
        <v>28</v>
      </c>
      <c r="B177" s="439" t="s">
        <v>200</v>
      </c>
      <c r="C177" s="423" t="s">
        <v>30</v>
      </c>
      <c r="D177" s="439" t="s">
        <v>201</v>
      </c>
      <c r="E177" s="446" t="s">
        <v>165</v>
      </c>
      <c r="F177" s="447"/>
      <c r="G177" s="456">
        <v>67100</v>
      </c>
      <c r="H177" s="472">
        <v>9648</v>
      </c>
      <c r="I177" s="456">
        <v>15000</v>
      </c>
      <c r="J177" s="439" t="s">
        <v>202</v>
      </c>
      <c r="K177" s="440" t="s">
        <v>203</v>
      </c>
    </row>
    <row r="178" s="261" customFormat="1" ht="25" customHeight="1" spans="1:11">
      <c r="A178" s="445"/>
      <c r="B178" s="439"/>
      <c r="C178" s="423"/>
      <c r="D178" s="439"/>
      <c r="E178" s="446"/>
      <c r="F178" s="450" t="s">
        <v>24</v>
      </c>
      <c r="G178" s="470">
        <v>67100</v>
      </c>
      <c r="H178" s="474">
        <v>9648</v>
      </c>
      <c r="I178" s="470">
        <v>15000</v>
      </c>
      <c r="J178" s="439"/>
      <c r="K178" s="440"/>
    </row>
    <row r="179" s="261" customFormat="1" ht="25" customHeight="1" spans="1:11">
      <c r="A179" s="445">
        <v>29</v>
      </c>
      <c r="B179" s="439" t="s">
        <v>204</v>
      </c>
      <c r="C179" s="423" t="s">
        <v>30</v>
      </c>
      <c r="D179" s="439" t="s">
        <v>205</v>
      </c>
      <c r="E179" s="446" t="s">
        <v>27</v>
      </c>
      <c r="F179" s="425"/>
      <c r="G179" s="472">
        <v>45000</v>
      </c>
      <c r="H179" s="472">
        <v>10000</v>
      </c>
      <c r="I179" s="472">
        <v>15000</v>
      </c>
      <c r="J179" s="439" t="s">
        <v>206</v>
      </c>
      <c r="K179" s="440" t="s">
        <v>207</v>
      </c>
    </row>
    <row r="180" s="261" customFormat="1" ht="25" customHeight="1" spans="1:11">
      <c r="A180" s="445"/>
      <c r="B180" s="439"/>
      <c r="C180" s="423"/>
      <c r="D180" s="439"/>
      <c r="E180" s="446"/>
      <c r="F180" s="475" t="s">
        <v>35</v>
      </c>
      <c r="G180" s="473">
        <v>30000</v>
      </c>
      <c r="H180" s="473"/>
      <c r="I180" s="473">
        <v>10500</v>
      </c>
      <c r="J180" s="439"/>
      <c r="K180" s="440"/>
    </row>
    <row r="181" s="261" customFormat="1" ht="25" customHeight="1" spans="1:11">
      <c r="A181" s="445"/>
      <c r="B181" s="439"/>
      <c r="C181" s="423"/>
      <c r="D181" s="439"/>
      <c r="E181" s="446"/>
      <c r="F181" s="428" t="s">
        <v>24</v>
      </c>
      <c r="G181" s="474">
        <v>15000</v>
      </c>
      <c r="H181" s="474">
        <v>10000</v>
      </c>
      <c r="I181" s="474">
        <v>4500</v>
      </c>
      <c r="J181" s="439"/>
      <c r="K181" s="440"/>
    </row>
    <row r="182" s="261" customFormat="1" ht="25" customHeight="1" spans="1:11">
      <c r="A182" s="445">
        <v>30</v>
      </c>
      <c r="B182" s="439" t="s">
        <v>208</v>
      </c>
      <c r="C182" s="423" t="s">
        <v>30</v>
      </c>
      <c r="D182" s="439" t="s">
        <v>209</v>
      </c>
      <c r="E182" s="446" t="s">
        <v>27</v>
      </c>
      <c r="F182" s="425"/>
      <c r="G182" s="472">
        <v>35000</v>
      </c>
      <c r="H182" s="472">
        <v>3700</v>
      </c>
      <c r="I182" s="472">
        <v>10000</v>
      </c>
      <c r="J182" s="439" t="s">
        <v>210</v>
      </c>
      <c r="K182" s="440" t="s">
        <v>211</v>
      </c>
    </row>
    <row r="183" s="261" customFormat="1" ht="25" customHeight="1" spans="1:11">
      <c r="A183" s="445"/>
      <c r="B183" s="439"/>
      <c r="C183" s="423"/>
      <c r="D183" s="439"/>
      <c r="E183" s="446"/>
      <c r="F183" s="475" t="s">
        <v>35</v>
      </c>
      <c r="G183" s="473">
        <v>24500</v>
      </c>
      <c r="H183" s="473"/>
      <c r="I183" s="473">
        <v>7000</v>
      </c>
      <c r="J183" s="439"/>
      <c r="K183" s="440"/>
    </row>
    <row r="184" s="261" customFormat="1" ht="25" customHeight="1" spans="1:11">
      <c r="A184" s="445"/>
      <c r="B184" s="439"/>
      <c r="C184" s="423"/>
      <c r="D184" s="439"/>
      <c r="E184" s="446"/>
      <c r="F184" s="428" t="s">
        <v>24</v>
      </c>
      <c r="G184" s="474">
        <v>10500</v>
      </c>
      <c r="H184" s="474">
        <v>3700</v>
      </c>
      <c r="I184" s="474">
        <v>3000</v>
      </c>
      <c r="J184" s="439"/>
      <c r="K184" s="440"/>
    </row>
    <row r="185" s="261" customFormat="1" ht="25" customHeight="1" spans="1:11">
      <c r="A185" s="445">
        <v>31</v>
      </c>
      <c r="B185" s="439" t="s">
        <v>212</v>
      </c>
      <c r="C185" s="423" t="s">
        <v>30</v>
      </c>
      <c r="D185" s="439" t="s">
        <v>213</v>
      </c>
      <c r="E185" s="446" t="s">
        <v>27</v>
      </c>
      <c r="F185" s="425"/>
      <c r="G185" s="472">
        <v>40400</v>
      </c>
      <c r="H185" s="472">
        <v>2000</v>
      </c>
      <c r="I185" s="472">
        <v>10000</v>
      </c>
      <c r="J185" s="439" t="s">
        <v>214</v>
      </c>
      <c r="K185" s="440" t="s">
        <v>215</v>
      </c>
    </row>
    <row r="186" s="261" customFormat="1" ht="25" customHeight="1" spans="1:11">
      <c r="A186" s="445"/>
      <c r="B186" s="439"/>
      <c r="C186" s="423"/>
      <c r="D186" s="439"/>
      <c r="E186" s="446"/>
      <c r="F186" s="475" t="s">
        <v>35</v>
      </c>
      <c r="G186" s="473">
        <v>28280</v>
      </c>
      <c r="H186" s="473"/>
      <c r="I186" s="473">
        <v>7000</v>
      </c>
      <c r="J186" s="439"/>
      <c r="K186" s="440"/>
    </row>
    <row r="187" s="261" customFormat="1" ht="25" customHeight="1" spans="1:11">
      <c r="A187" s="445"/>
      <c r="B187" s="439"/>
      <c r="C187" s="423"/>
      <c r="D187" s="439"/>
      <c r="E187" s="446"/>
      <c r="F187" s="428" t="s">
        <v>24</v>
      </c>
      <c r="G187" s="474">
        <v>12120</v>
      </c>
      <c r="H187" s="474">
        <v>2000</v>
      </c>
      <c r="I187" s="474">
        <v>3000</v>
      </c>
      <c r="J187" s="439"/>
      <c r="K187" s="440"/>
    </row>
    <row r="188" s="261" customFormat="1" ht="25" customHeight="1" spans="1:11">
      <c r="A188" s="476">
        <v>32</v>
      </c>
      <c r="B188" s="375" t="s">
        <v>216</v>
      </c>
      <c r="C188" s="447" t="s">
        <v>19</v>
      </c>
      <c r="D188" s="375" t="s">
        <v>217</v>
      </c>
      <c r="E188" s="477" t="s">
        <v>165</v>
      </c>
      <c r="F188" s="475"/>
      <c r="G188" s="473">
        <v>86000</v>
      </c>
      <c r="H188" s="473">
        <v>44028</v>
      </c>
      <c r="I188" s="473">
        <v>10000</v>
      </c>
      <c r="J188" s="375" t="s">
        <v>218</v>
      </c>
      <c r="K188" s="403" t="s">
        <v>219</v>
      </c>
    </row>
    <row r="189" s="261" customFormat="1" ht="25" customHeight="1" spans="1:11">
      <c r="A189" s="478"/>
      <c r="B189" s="376"/>
      <c r="C189" s="467"/>
      <c r="D189" s="376"/>
      <c r="E189" s="479"/>
      <c r="F189" s="475" t="s">
        <v>220</v>
      </c>
      <c r="G189" s="473">
        <v>3500</v>
      </c>
      <c r="H189" s="473">
        <v>3500</v>
      </c>
      <c r="I189" s="473"/>
      <c r="J189" s="376"/>
      <c r="K189" s="404"/>
    </row>
    <row r="190" s="261" customFormat="1" ht="25" customHeight="1" spans="1:11">
      <c r="A190" s="478"/>
      <c r="B190" s="376"/>
      <c r="C190" s="467"/>
      <c r="D190" s="376"/>
      <c r="E190" s="479"/>
      <c r="F190" s="475" t="s">
        <v>35</v>
      </c>
      <c r="G190" s="473">
        <v>57500</v>
      </c>
      <c r="H190" s="473">
        <v>30000</v>
      </c>
      <c r="I190" s="473">
        <v>7000</v>
      </c>
      <c r="J190" s="376"/>
      <c r="K190" s="404"/>
    </row>
    <row r="191" s="261" customFormat="1" ht="25" customHeight="1" spans="1:11">
      <c r="A191" s="480"/>
      <c r="B191" s="377"/>
      <c r="C191" s="450"/>
      <c r="D191" s="377"/>
      <c r="E191" s="481"/>
      <c r="F191" s="475" t="s">
        <v>24</v>
      </c>
      <c r="G191" s="473">
        <v>25000</v>
      </c>
      <c r="H191" s="473">
        <v>10528</v>
      </c>
      <c r="I191" s="473">
        <v>3000</v>
      </c>
      <c r="J191" s="377"/>
      <c r="K191" s="405"/>
    </row>
    <row r="192" s="261" customFormat="1" ht="25" customHeight="1" spans="1:11">
      <c r="A192" s="445">
        <v>33</v>
      </c>
      <c r="B192" s="439" t="s">
        <v>221</v>
      </c>
      <c r="C192" s="423" t="s">
        <v>30</v>
      </c>
      <c r="D192" s="439" t="s">
        <v>222</v>
      </c>
      <c r="E192" s="446" t="s">
        <v>27</v>
      </c>
      <c r="F192" s="447"/>
      <c r="G192" s="456">
        <v>46628</v>
      </c>
      <c r="H192" s="472">
        <v>11551</v>
      </c>
      <c r="I192" s="456">
        <v>10000</v>
      </c>
      <c r="J192" s="439" t="s">
        <v>223</v>
      </c>
      <c r="K192" s="440" t="s">
        <v>224</v>
      </c>
    </row>
    <row r="193" s="261" customFormat="1" ht="25" customHeight="1" spans="1:11">
      <c r="A193" s="445"/>
      <c r="B193" s="439"/>
      <c r="C193" s="423"/>
      <c r="D193" s="439"/>
      <c r="E193" s="446"/>
      <c r="F193" s="467" t="s">
        <v>35</v>
      </c>
      <c r="G193" s="468">
        <v>15000</v>
      </c>
      <c r="H193" s="473"/>
      <c r="I193" s="484">
        <v>3200</v>
      </c>
      <c r="J193" s="439"/>
      <c r="K193" s="440"/>
    </row>
    <row r="194" s="261" customFormat="1" ht="25" customHeight="1" spans="1:11">
      <c r="A194" s="445"/>
      <c r="B194" s="439"/>
      <c r="C194" s="423"/>
      <c r="D194" s="439"/>
      <c r="E194" s="446"/>
      <c r="F194" s="450" t="s">
        <v>24</v>
      </c>
      <c r="G194" s="470">
        <v>31628</v>
      </c>
      <c r="H194" s="474">
        <v>11551</v>
      </c>
      <c r="I194" s="485">
        <v>6800</v>
      </c>
      <c r="J194" s="439"/>
      <c r="K194" s="440"/>
    </row>
    <row r="195" s="261" customFormat="1" ht="25" customHeight="1" spans="1:11">
      <c r="A195" s="445">
        <v>34</v>
      </c>
      <c r="B195" s="439" t="s">
        <v>225</v>
      </c>
      <c r="C195" s="423" t="s">
        <v>67</v>
      </c>
      <c r="D195" s="439" t="s">
        <v>226</v>
      </c>
      <c r="E195" s="446" t="s">
        <v>227</v>
      </c>
      <c r="F195" s="447"/>
      <c r="G195" s="456">
        <v>756110</v>
      </c>
      <c r="H195" s="472"/>
      <c r="I195" s="456">
        <v>50000</v>
      </c>
      <c r="J195" s="439" t="s">
        <v>22</v>
      </c>
      <c r="K195" s="440" t="s">
        <v>228</v>
      </c>
    </row>
    <row r="196" s="261" customFormat="1" ht="25" customHeight="1" spans="1:11">
      <c r="A196" s="445"/>
      <c r="B196" s="439"/>
      <c r="C196" s="423"/>
      <c r="D196" s="439"/>
      <c r="E196" s="446"/>
      <c r="F196" s="467" t="s">
        <v>35</v>
      </c>
      <c r="G196" s="468">
        <v>200000</v>
      </c>
      <c r="H196" s="473"/>
      <c r="I196" s="468">
        <v>13300</v>
      </c>
      <c r="J196" s="439"/>
      <c r="K196" s="440"/>
    </row>
    <row r="197" s="261" customFormat="1" ht="25" customHeight="1" spans="1:11">
      <c r="A197" s="445"/>
      <c r="B197" s="439"/>
      <c r="C197" s="423"/>
      <c r="D197" s="439"/>
      <c r="E197" s="446"/>
      <c r="F197" s="450" t="s">
        <v>24</v>
      </c>
      <c r="G197" s="470">
        <v>556110</v>
      </c>
      <c r="H197" s="474"/>
      <c r="I197" s="485">
        <v>36700</v>
      </c>
      <c r="J197" s="439"/>
      <c r="K197" s="440"/>
    </row>
    <row r="198" s="261" customFormat="1" ht="25" customHeight="1" spans="1:11">
      <c r="A198" s="445">
        <v>35</v>
      </c>
      <c r="B198" s="375" t="s">
        <v>229</v>
      </c>
      <c r="C198" s="447" t="s">
        <v>123</v>
      </c>
      <c r="D198" s="375" t="s">
        <v>230</v>
      </c>
      <c r="E198" s="477" t="s">
        <v>125</v>
      </c>
      <c r="F198" s="467"/>
      <c r="G198" s="468">
        <v>430000</v>
      </c>
      <c r="H198" s="473"/>
      <c r="I198" s="456">
        <v>30000</v>
      </c>
      <c r="J198" s="375" t="s">
        <v>47</v>
      </c>
      <c r="K198" s="403" t="s">
        <v>231</v>
      </c>
    </row>
    <row r="199" s="261" customFormat="1" ht="25" customHeight="1" spans="1:11">
      <c r="A199" s="445"/>
      <c r="B199" s="376"/>
      <c r="C199" s="467"/>
      <c r="D199" s="376"/>
      <c r="E199" s="479"/>
      <c r="F199" s="467" t="s">
        <v>35</v>
      </c>
      <c r="G199" s="468">
        <v>301000</v>
      </c>
      <c r="H199" s="473"/>
      <c r="I199" s="468">
        <v>21000</v>
      </c>
      <c r="J199" s="376"/>
      <c r="K199" s="404"/>
    </row>
    <row r="200" s="261" customFormat="1" ht="25" customHeight="1" spans="1:11">
      <c r="A200" s="445"/>
      <c r="B200" s="377"/>
      <c r="C200" s="450"/>
      <c r="D200" s="377"/>
      <c r="E200" s="481"/>
      <c r="F200" s="467" t="s">
        <v>24</v>
      </c>
      <c r="G200" s="468">
        <v>129000</v>
      </c>
      <c r="H200" s="473"/>
      <c r="I200" s="470">
        <v>9000</v>
      </c>
      <c r="J200" s="377"/>
      <c r="K200" s="405"/>
    </row>
    <row r="201" s="261" customFormat="1" ht="25" customHeight="1" spans="1:11">
      <c r="A201" s="445">
        <v>36</v>
      </c>
      <c r="B201" s="439" t="s">
        <v>232</v>
      </c>
      <c r="C201" s="423" t="s">
        <v>67</v>
      </c>
      <c r="D201" s="439" t="s">
        <v>233</v>
      </c>
      <c r="E201" s="446" t="s">
        <v>234</v>
      </c>
      <c r="F201" s="447"/>
      <c r="G201" s="456">
        <v>186000</v>
      </c>
      <c r="H201" s="472"/>
      <c r="I201" s="456">
        <v>30000</v>
      </c>
      <c r="J201" s="439" t="s">
        <v>47</v>
      </c>
      <c r="K201" s="440" t="s">
        <v>235</v>
      </c>
    </row>
    <row r="202" s="261" customFormat="1" ht="25" customHeight="1" spans="1:11">
      <c r="A202" s="445"/>
      <c r="B202" s="439"/>
      <c r="C202" s="423"/>
      <c r="D202" s="439"/>
      <c r="E202" s="446"/>
      <c r="F202" s="467" t="s">
        <v>35</v>
      </c>
      <c r="G202" s="468">
        <v>86000</v>
      </c>
      <c r="H202" s="473"/>
      <c r="I202" s="468"/>
      <c r="J202" s="439"/>
      <c r="K202" s="440"/>
    </row>
    <row r="203" s="261" customFormat="1" ht="25" customHeight="1" spans="1:11">
      <c r="A203" s="445"/>
      <c r="B203" s="439"/>
      <c r="C203" s="423"/>
      <c r="D203" s="439"/>
      <c r="E203" s="446"/>
      <c r="F203" s="450" t="s">
        <v>24</v>
      </c>
      <c r="G203" s="470">
        <v>100000</v>
      </c>
      <c r="H203" s="474"/>
      <c r="I203" s="470">
        <v>30000</v>
      </c>
      <c r="J203" s="439"/>
      <c r="K203" s="440"/>
    </row>
    <row r="204" s="261" customFormat="1" ht="25" customHeight="1" spans="1:11">
      <c r="A204" s="445">
        <v>37</v>
      </c>
      <c r="B204" s="439" t="s">
        <v>236</v>
      </c>
      <c r="C204" s="423" t="s">
        <v>123</v>
      </c>
      <c r="D204" s="439" t="s">
        <v>237</v>
      </c>
      <c r="E204" s="446" t="s">
        <v>125</v>
      </c>
      <c r="F204" s="425"/>
      <c r="G204" s="472">
        <v>107230</v>
      </c>
      <c r="H204" s="472"/>
      <c r="I204" s="472">
        <v>20000</v>
      </c>
      <c r="J204" s="439" t="s">
        <v>238</v>
      </c>
      <c r="K204" s="440" t="s">
        <v>239</v>
      </c>
    </row>
    <row r="205" s="261" customFormat="1" ht="25" customHeight="1" spans="1:11">
      <c r="A205" s="445"/>
      <c r="B205" s="439"/>
      <c r="C205" s="423"/>
      <c r="D205" s="439"/>
      <c r="E205" s="446"/>
      <c r="F205" s="475" t="s">
        <v>35</v>
      </c>
      <c r="G205" s="473">
        <v>75730</v>
      </c>
      <c r="H205" s="473"/>
      <c r="I205" s="473"/>
      <c r="J205" s="439"/>
      <c r="K205" s="440"/>
    </row>
    <row r="206" s="261" customFormat="1" ht="25" customHeight="1" spans="1:11">
      <c r="A206" s="445"/>
      <c r="B206" s="439"/>
      <c r="C206" s="423"/>
      <c r="D206" s="439"/>
      <c r="E206" s="446"/>
      <c r="F206" s="428" t="s">
        <v>24</v>
      </c>
      <c r="G206" s="474">
        <v>31500</v>
      </c>
      <c r="H206" s="474"/>
      <c r="I206" s="474">
        <v>20000</v>
      </c>
      <c r="J206" s="439"/>
      <c r="K206" s="440"/>
    </row>
    <row r="207" s="261" customFormat="1" ht="25" customHeight="1" spans="1:11">
      <c r="A207" s="476">
        <v>38</v>
      </c>
      <c r="B207" s="375" t="s">
        <v>240</v>
      </c>
      <c r="C207" s="447" t="s">
        <v>123</v>
      </c>
      <c r="D207" s="375" t="s">
        <v>241</v>
      </c>
      <c r="E207" s="477" t="s">
        <v>69</v>
      </c>
      <c r="F207" s="425"/>
      <c r="G207" s="472">
        <v>36100</v>
      </c>
      <c r="H207" s="472"/>
      <c r="I207" s="472">
        <v>10000</v>
      </c>
      <c r="J207" s="375" t="s">
        <v>47</v>
      </c>
      <c r="K207" s="410" t="s">
        <v>242</v>
      </c>
    </row>
    <row r="208" s="261" customFormat="1" ht="25" customHeight="1" spans="1:11">
      <c r="A208" s="478"/>
      <c r="B208" s="376"/>
      <c r="C208" s="467"/>
      <c r="D208" s="376"/>
      <c r="E208" s="479"/>
      <c r="F208" s="475" t="s">
        <v>35</v>
      </c>
      <c r="G208" s="473">
        <v>18050</v>
      </c>
      <c r="H208" s="473"/>
      <c r="I208" s="473">
        <v>5000</v>
      </c>
      <c r="J208" s="376"/>
      <c r="K208" s="411"/>
    </row>
    <row r="209" s="261" customFormat="1" ht="25" customHeight="1" spans="1:11">
      <c r="A209" s="480"/>
      <c r="B209" s="377"/>
      <c r="C209" s="450"/>
      <c r="D209" s="377"/>
      <c r="E209" s="481"/>
      <c r="F209" s="428" t="s">
        <v>24</v>
      </c>
      <c r="G209" s="474">
        <v>18050</v>
      </c>
      <c r="H209" s="474"/>
      <c r="I209" s="474">
        <v>5000</v>
      </c>
      <c r="J209" s="377"/>
      <c r="K209" s="412"/>
    </row>
    <row r="210" s="261" customFormat="1" ht="25" customHeight="1" spans="1:11">
      <c r="A210" s="476">
        <v>39</v>
      </c>
      <c r="B210" s="375" t="s">
        <v>243</v>
      </c>
      <c r="C210" s="447" t="s">
        <v>123</v>
      </c>
      <c r="D210" s="375" t="s">
        <v>244</v>
      </c>
      <c r="E210" s="477" t="s">
        <v>125</v>
      </c>
      <c r="F210" s="447"/>
      <c r="G210" s="456">
        <v>150000</v>
      </c>
      <c r="H210" s="472"/>
      <c r="I210" s="456">
        <v>10000</v>
      </c>
      <c r="J210" s="375" t="s">
        <v>47</v>
      </c>
      <c r="K210" s="403" t="s">
        <v>245</v>
      </c>
    </row>
    <row r="211" s="261" customFormat="1" ht="25" customHeight="1" spans="1:11">
      <c r="A211" s="478"/>
      <c r="B211" s="376"/>
      <c r="C211" s="467"/>
      <c r="D211" s="376"/>
      <c r="E211" s="479"/>
      <c r="F211" s="467" t="s">
        <v>35</v>
      </c>
      <c r="G211" s="468">
        <v>105000</v>
      </c>
      <c r="H211" s="473"/>
      <c r="I211" s="468">
        <v>7000</v>
      </c>
      <c r="J211" s="376"/>
      <c r="K211" s="404"/>
    </row>
    <row r="212" s="261" customFormat="1" ht="25" customHeight="1" spans="1:11">
      <c r="A212" s="480"/>
      <c r="B212" s="377"/>
      <c r="C212" s="450"/>
      <c r="D212" s="377"/>
      <c r="E212" s="481"/>
      <c r="F212" s="450" t="s">
        <v>24</v>
      </c>
      <c r="G212" s="470">
        <v>45000</v>
      </c>
      <c r="H212" s="474"/>
      <c r="I212" s="470">
        <v>3000</v>
      </c>
      <c r="J212" s="377"/>
      <c r="K212" s="405"/>
    </row>
    <row r="213" s="263" customFormat="1" ht="30" customHeight="1" spans="1:11">
      <c r="A213" s="486"/>
      <c r="B213" s="487" t="s">
        <v>246</v>
      </c>
      <c r="C213" s="488"/>
      <c r="D213" s="489"/>
      <c r="E213" s="488"/>
      <c r="F213" s="490"/>
      <c r="G213" s="491">
        <f t="shared" ref="G213:I213" si="70">G214+G217+G220+G224+G226</f>
        <v>2150000</v>
      </c>
      <c r="H213" s="491">
        <f t="shared" si="70"/>
        <v>855564</v>
      </c>
      <c r="I213" s="491">
        <f t="shared" si="70"/>
        <v>308000</v>
      </c>
      <c r="J213" s="528"/>
      <c r="K213" s="529"/>
    </row>
    <row r="214" s="263" customFormat="1" ht="29" customHeight="1" spans="1:11">
      <c r="A214" s="476">
        <v>40</v>
      </c>
      <c r="B214" s="492" t="s">
        <v>247</v>
      </c>
      <c r="C214" s="365" t="s">
        <v>30</v>
      </c>
      <c r="D214" s="365" t="s">
        <v>248</v>
      </c>
      <c r="E214" s="332" t="s">
        <v>165</v>
      </c>
      <c r="F214" s="320"/>
      <c r="G214" s="417">
        <v>940000</v>
      </c>
      <c r="H214" s="417">
        <v>391734</v>
      </c>
      <c r="I214" s="321">
        <v>150000</v>
      </c>
      <c r="J214" s="331" t="s">
        <v>47</v>
      </c>
      <c r="K214" s="400" t="s">
        <v>249</v>
      </c>
    </row>
    <row r="215" s="263" customFormat="1" ht="29" customHeight="1" spans="1:11">
      <c r="A215" s="478"/>
      <c r="B215" s="493"/>
      <c r="C215" s="366"/>
      <c r="D215" s="366"/>
      <c r="E215" s="337"/>
      <c r="F215" s="494" t="s">
        <v>35</v>
      </c>
      <c r="G215" s="420">
        <v>450000</v>
      </c>
      <c r="H215" s="420">
        <v>280000</v>
      </c>
      <c r="I215" s="339">
        <v>100000</v>
      </c>
      <c r="J215" s="336"/>
      <c r="K215" s="402"/>
    </row>
    <row r="216" s="263" customFormat="1" ht="29" customHeight="1" spans="1:11">
      <c r="A216" s="480"/>
      <c r="B216" s="495"/>
      <c r="C216" s="367"/>
      <c r="D216" s="367"/>
      <c r="E216" s="343"/>
      <c r="F216" s="496" t="s">
        <v>24</v>
      </c>
      <c r="G216" s="431">
        <v>490000</v>
      </c>
      <c r="H216" s="431">
        <v>111734</v>
      </c>
      <c r="I216" s="327">
        <v>50000</v>
      </c>
      <c r="J216" s="342"/>
      <c r="K216" s="401"/>
    </row>
    <row r="217" s="263" customFormat="1" ht="24" customHeight="1" spans="1:11">
      <c r="A217" s="445">
        <v>41</v>
      </c>
      <c r="B217" s="497" t="s">
        <v>250</v>
      </c>
      <c r="C217" s="498" t="s">
        <v>30</v>
      </c>
      <c r="D217" s="497" t="s">
        <v>251</v>
      </c>
      <c r="E217" s="499" t="s">
        <v>27</v>
      </c>
      <c r="F217" s="500"/>
      <c r="G217" s="321">
        <v>150000</v>
      </c>
      <c r="H217" s="321">
        <v>60000</v>
      </c>
      <c r="I217" s="321">
        <v>40000</v>
      </c>
      <c r="J217" s="414" t="s">
        <v>22</v>
      </c>
      <c r="K217" s="530" t="s">
        <v>252</v>
      </c>
    </row>
    <row r="218" s="263" customFormat="1" ht="24" customHeight="1" spans="1:11">
      <c r="A218" s="445"/>
      <c r="B218" s="497"/>
      <c r="C218" s="498"/>
      <c r="D218" s="497"/>
      <c r="E218" s="499"/>
      <c r="F218" s="501" t="s">
        <v>35</v>
      </c>
      <c r="G218" s="339">
        <v>30000</v>
      </c>
      <c r="H218" s="339"/>
      <c r="I218" s="339"/>
      <c r="J218" s="414"/>
      <c r="K218" s="530"/>
    </row>
    <row r="219" s="263" customFormat="1" ht="24" customHeight="1" spans="1:11">
      <c r="A219" s="445"/>
      <c r="B219" s="497"/>
      <c r="C219" s="498"/>
      <c r="D219" s="497"/>
      <c r="E219" s="499"/>
      <c r="F219" s="502" t="s">
        <v>253</v>
      </c>
      <c r="G219" s="327">
        <v>120000</v>
      </c>
      <c r="H219" s="327">
        <v>60000</v>
      </c>
      <c r="I219" s="327">
        <v>40000</v>
      </c>
      <c r="J219" s="414"/>
      <c r="K219" s="530"/>
    </row>
    <row r="220" s="263" customFormat="1" ht="24" customHeight="1" spans="1:11">
      <c r="A220" s="316">
        <v>42</v>
      </c>
      <c r="B220" s="365" t="s">
        <v>254</v>
      </c>
      <c r="C220" s="365" t="s">
        <v>30</v>
      </c>
      <c r="D220" s="365" t="s">
        <v>255</v>
      </c>
      <c r="E220" s="332" t="s">
        <v>165</v>
      </c>
      <c r="F220" s="320"/>
      <c r="G220" s="321">
        <v>36500</v>
      </c>
      <c r="H220" s="503">
        <v>10000</v>
      </c>
      <c r="I220" s="321">
        <v>10000</v>
      </c>
      <c r="J220" s="365" t="s">
        <v>22</v>
      </c>
      <c r="K220" s="400" t="s">
        <v>256</v>
      </c>
    </row>
    <row r="221" s="263" customFormat="1" ht="24" customHeight="1" spans="1:11">
      <c r="A221" s="322"/>
      <c r="B221" s="366"/>
      <c r="C221" s="366"/>
      <c r="D221" s="366"/>
      <c r="E221" s="337"/>
      <c r="F221" s="338" t="s">
        <v>257</v>
      </c>
      <c r="G221" s="339">
        <v>11000</v>
      </c>
      <c r="H221" s="420"/>
      <c r="I221" s="339">
        <v>3500</v>
      </c>
      <c r="J221" s="366"/>
      <c r="K221" s="402"/>
    </row>
    <row r="222" s="263" customFormat="1" ht="24" customHeight="1" spans="1:11">
      <c r="A222" s="322"/>
      <c r="B222" s="366"/>
      <c r="C222" s="366"/>
      <c r="D222" s="366"/>
      <c r="E222" s="337"/>
      <c r="F222" s="501" t="s">
        <v>258</v>
      </c>
      <c r="G222" s="359">
        <v>3000</v>
      </c>
      <c r="H222" s="420">
        <v>2000</v>
      </c>
      <c r="I222" s="339">
        <v>1000</v>
      </c>
      <c r="J222" s="366"/>
      <c r="K222" s="402"/>
    </row>
    <row r="223" s="263" customFormat="1" ht="24" customHeight="1" spans="1:11">
      <c r="A223" s="369"/>
      <c r="B223" s="367"/>
      <c r="C223" s="367"/>
      <c r="D223" s="367"/>
      <c r="E223" s="343"/>
      <c r="F223" s="326" t="s">
        <v>253</v>
      </c>
      <c r="G223" s="327">
        <v>22500</v>
      </c>
      <c r="H223" s="431">
        <v>8000</v>
      </c>
      <c r="I223" s="327">
        <v>5500</v>
      </c>
      <c r="J223" s="367"/>
      <c r="K223" s="401"/>
    </row>
    <row r="224" s="263" customFormat="1" ht="24" customHeight="1" spans="1:11">
      <c r="A224" s="504" t="s">
        <v>259</v>
      </c>
      <c r="B224" s="465" t="s">
        <v>260</v>
      </c>
      <c r="C224" s="505" t="s">
        <v>30</v>
      </c>
      <c r="D224" s="414" t="s">
        <v>261</v>
      </c>
      <c r="E224" s="416" t="s">
        <v>27</v>
      </c>
      <c r="F224" s="320"/>
      <c r="G224" s="417">
        <v>200000</v>
      </c>
      <c r="H224" s="417">
        <v>100000</v>
      </c>
      <c r="I224" s="321">
        <v>60000</v>
      </c>
      <c r="J224" s="414" t="s">
        <v>262</v>
      </c>
      <c r="K224" s="437" t="s">
        <v>263</v>
      </c>
    </row>
    <row r="225" s="263" customFormat="1" ht="24" customHeight="1" spans="1:11">
      <c r="A225" s="504"/>
      <c r="B225" s="465"/>
      <c r="C225" s="505"/>
      <c r="D225" s="414"/>
      <c r="E225" s="416"/>
      <c r="F225" s="326" t="s">
        <v>24</v>
      </c>
      <c r="G225" s="431">
        <v>200000</v>
      </c>
      <c r="H225" s="431">
        <v>100000</v>
      </c>
      <c r="I225" s="327">
        <v>60000</v>
      </c>
      <c r="J225" s="414"/>
      <c r="K225" s="437"/>
    </row>
    <row r="226" s="263" customFormat="1" ht="35" customHeight="1" spans="1:11">
      <c r="A226" s="316">
        <v>44</v>
      </c>
      <c r="B226" s="506" t="s">
        <v>264</v>
      </c>
      <c r="C226" s="507"/>
      <c r="D226" s="497"/>
      <c r="E226" s="507"/>
      <c r="F226" s="499"/>
      <c r="G226" s="508">
        <v>823500</v>
      </c>
      <c r="H226" s="508">
        <v>293830</v>
      </c>
      <c r="I226" s="508">
        <v>48000</v>
      </c>
      <c r="J226" s="531"/>
      <c r="K226" s="530" t="s">
        <v>265</v>
      </c>
    </row>
    <row r="227" s="263" customFormat="1" ht="24" customHeight="1" spans="1:11">
      <c r="A227" s="322"/>
      <c r="B227" s="509" t="s">
        <v>266</v>
      </c>
      <c r="C227" s="510" t="s">
        <v>30</v>
      </c>
      <c r="D227" s="414" t="s">
        <v>267</v>
      </c>
      <c r="E227" s="511" t="s">
        <v>268</v>
      </c>
      <c r="F227" s="425"/>
      <c r="G227" s="448">
        <v>400000</v>
      </c>
      <c r="H227" s="448">
        <v>165000</v>
      </c>
      <c r="I227" s="513">
        <v>20000</v>
      </c>
      <c r="J227" s="509" t="s">
        <v>269</v>
      </c>
      <c r="K227" s="437"/>
    </row>
    <row r="228" s="263" customFormat="1" ht="24" customHeight="1" spans="1:11">
      <c r="A228" s="322"/>
      <c r="B228" s="509"/>
      <c r="C228" s="510"/>
      <c r="D228" s="414"/>
      <c r="E228" s="511"/>
      <c r="F228" s="428" t="s">
        <v>24</v>
      </c>
      <c r="G228" s="451">
        <v>400000</v>
      </c>
      <c r="H228" s="451">
        <v>165000</v>
      </c>
      <c r="I228" s="514">
        <v>20000</v>
      </c>
      <c r="J228" s="509"/>
      <c r="K228" s="437"/>
    </row>
    <row r="229" s="263" customFormat="1" ht="24" customHeight="1" spans="1:11">
      <c r="A229" s="322"/>
      <c r="B229" s="509" t="s">
        <v>270</v>
      </c>
      <c r="C229" s="510" t="s">
        <v>30</v>
      </c>
      <c r="D229" s="414" t="s">
        <v>271</v>
      </c>
      <c r="E229" s="416" t="s">
        <v>272</v>
      </c>
      <c r="F229" s="425"/>
      <c r="G229" s="448">
        <v>229000</v>
      </c>
      <c r="H229" s="448">
        <v>120000</v>
      </c>
      <c r="I229" s="513">
        <v>10000</v>
      </c>
      <c r="J229" s="509" t="s">
        <v>269</v>
      </c>
      <c r="K229" s="532"/>
    </row>
    <row r="230" s="263" customFormat="1" ht="24" customHeight="1" spans="1:11">
      <c r="A230" s="322"/>
      <c r="B230" s="509"/>
      <c r="C230" s="510"/>
      <c r="D230" s="414"/>
      <c r="E230" s="416"/>
      <c r="F230" s="475" t="s">
        <v>35</v>
      </c>
      <c r="G230" s="512">
        <v>100000</v>
      </c>
      <c r="H230" s="512">
        <v>60000</v>
      </c>
      <c r="I230" s="533"/>
      <c r="J230" s="509"/>
      <c r="K230" s="532"/>
    </row>
    <row r="231" s="263" customFormat="1" ht="24" customHeight="1" spans="1:11">
      <c r="A231" s="322"/>
      <c r="B231" s="509"/>
      <c r="C231" s="510"/>
      <c r="D231" s="414"/>
      <c r="E231" s="416"/>
      <c r="F231" s="428" t="s">
        <v>24</v>
      </c>
      <c r="G231" s="451">
        <v>129000</v>
      </c>
      <c r="H231" s="451">
        <v>60000</v>
      </c>
      <c r="I231" s="514">
        <v>10000</v>
      </c>
      <c r="J231" s="509"/>
      <c r="K231" s="532"/>
    </row>
    <row r="232" s="263" customFormat="1" ht="24" customHeight="1" spans="1:11">
      <c r="A232" s="322"/>
      <c r="B232" s="509" t="s">
        <v>273</v>
      </c>
      <c r="C232" s="510" t="s">
        <v>30</v>
      </c>
      <c r="D232" s="414" t="s">
        <v>274</v>
      </c>
      <c r="E232" s="511" t="s">
        <v>275</v>
      </c>
      <c r="F232" s="425"/>
      <c r="G232" s="448">
        <v>140000</v>
      </c>
      <c r="H232" s="513">
        <v>1000</v>
      </c>
      <c r="I232" s="513">
        <v>10000</v>
      </c>
      <c r="J232" s="509" t="s">
        <v>276</v>
      </c>
      <c r="K232" s="532"/>
    </row>
    <row r="233" s="263" customFormat="1" ht="24" customHeight="1" spans="1:11">
      <c r="A233" s="322"/>
      <c r="B233" s="509"/>
      <c r="C233" s="510"/>
      <c r="D233" s="414"/>
      <c r="E233" s="511"/>
      <c r="F233" s="326" t="s">
        <v>253</v>
      </c>
      <c r="G233" s="451">
        <v>140000</v>
      </c>
      <c r="H233" s="514">
        <v>1000</v>
      </c>
      <c r="I233" s="514">
        <v>10000</v>
      </c>
      <c r="J233" s="509"/>
      <c r="K233" s="532"/>
    </row>
    <row r="234" s="263" customFormat="1" ht="24" customHeight="1" spans="1:11">
      <c r="A234" s="322"/>
      <c r="B234" s="509" t="s">
        <v>277</v>
      </c>
      <c r="C234" s="510" t="s">
        <v>30</v>
      </c>
      <c r="D234" s="414" t="s">
        <v>278</v>
      </c>
      <c r="E234" s="511" t="s">
        <v>27</v>
      </c>
      <c r="F234" s="425"/>
      <c r="G234" s="448">
        <v>20000</v>
      </c>
      <c r="H234" s="448">
        <v>1830</v>
      </c>
      <c r="I234" s="513">
        <v>3000</v>
      </c>
      <c r="J234" s="414" t="s">
        <v>279</v>
      </c>
      <c r="K234" s="532"/>
    </row>
    <row r="235" s="263" customFormat="1" ht="24" customHeight="1" spans="1:11">
      <c r="A235" s="322"/>
      <c r="B235" s="509"/>
      <c r="C235" s="510"/>
      <c r="D235" s="414"/>
      <c r="E235" s="511"/>
      <c r="F235" s="428" t="s">
        <v>24</v>
      </c>
      <c r="G235" s="451">
        <v>20000</v>
      </c>
      <c r="H235" s="451">
        <v>1830</v>
      </c>
      <c r="I235" s="514">
        <v>3000</v>
      </c>
      <c r="J235" s="414"/>
      <c r="K235" s="532"/>
    </row>
    <row r="236" s="263" customFormat="1" ht="24" customHeight="1" spans="1:11">
      <c r="A236" s="322"/>
      <c r="B236" s="509" t="s">
        <v>280</v>
      </c>
      <c r="C236" s="510" t="s">
        <v>30</v>
      </c>
      <c r="D236" s="414" t="s">
        <v>281</v>
      </c>
      <c r="E236" s="511" t="s">
        <v>27</v>
      </c>
      <c r="F236" s="425"/>
      <c r="G236" s="448">
        <v>34500</v>
      </c>
      <c r="H236" s="448">
        <v>6000</v>
      </c>
      <c r="I236" s="513">
        <v>5000</v>
      </c>
      <c r="J236" s="509" t="s">
        <v>282</v>
      </c>
      <c r="K236" s="532"/>
    </row>
    <row r="237" s="263" customFormat="1" ht="24" customHeight="1" spans="1:11">
      <c r="A237" s="369"/>
      <c r="B237" s="509"/>
      <c r="C237" s="510"/>
      <c r="D237" s="414"/>
      <c r="E237" s="511"/>
      <c r="F237" s="428" t="s">
        <v>24</v>
      </c>
      <c r="G237" s="451">
        <v>34500</v>
      </c>
      <c r="H237" s="451">
        <v>6000</v>
      </c>
      <c r="I237" s="514">
        <v>5000</v>
      </c>
      <c r="J237" s="509"/>
      <c r="K237" s="532"/>
    </row>
    <row r="238" s="264" customFormat="1" ht="30" customHeight="1" spans="1:11">
      <c r="A238" s="515"/>
      <c r="B238" s="516" t="s">
        <v>283</v>
      </c>
      <c r="C238" s="517"/>
      <c r="D238" s="395"/>
      <c r="E238" s="518"/>
      <c r="F238" s="517"/>
      <c r="G238" s="491">
        <f t="shared" ref="G238:I238" si="71">G239+G249+G270+G303</f>
        <v>10854787</v>
      </c>
      <c r="H238" s="491">
        <f t="shared" si="71"/>
        <v>4934700</v>
      </c>
      <c r="I238" s="491">
        <f t="shared" si="71"/>
        <v>1871150</v>
      </c>
      <c r="J238" s="395"/>
      <c r="K238" s="397"/>
    </row>
    <row r="239" s="264" customFormat="1" ht="30" customHeight="1" spans="1:11">
      <c r="A239" s="515"/>
      <c r="B239" s="516" t="s">
        <v>284</v>
      </c>
      <c r="C239" s="517"/>
      <c r="D239" s="395"/>
      <c r="E239" s="518"/>
      <c r="F239" s="517"/>
      <c r="G239" s="491">
        <f t="shared" ref="G239:I239" si="72">G240+G244+G246</f>
        <v>694300</v>
      </c>
      <c r="H239" s="491">
        <f t="shared" si="72"/>
        <v>46000</v>
      </c>
      <c r="I239" s="491">
        <f t="shared" si="72"/>
        <v>543900</v>
      </c>
      <c r="J239" s="395"/>
      <c r="K239" s="397"/>
    </row>
    <row r="240" s="265" customFormat="1" ht="24" customHeight="1" spans="1:11">
      <c r="A240" s="519">
        <v>45</v>
      </c>
      <c r="B240" s="520" t="s">
        <v>285</v>
      </c>
      <c r="C240" s="521" t="s">
        <v>123</v>
      </c>
      <c r="D240" s="520" t="s">
        <v>286</v>
      </c>
      <c r="E240" s="522" t="s">
        <v>125</v>
      </c>
      <c r="F240" s="318"/>
      <c r="G240" s="321">
        <v>67900</v>
      </c>
      <c r="H240" s="523"/>
      <c r="I240" s="321">
        <v>31900</v>
      </c>
      <c r="J240" s="520" t="s">
        <v>287</v>
      </c>
      <c r="K240" s="437" t="s">
        <v>288</v>
      </c>
    </row>
    <row r="241" s="265" customFormat="1" ht="24" customHeight="1" spans="1:11">
      <c r="A241" s="519"/>
      <c r="B241" s="520"/>
      <c r="C241" s="521"/>
      <c r="D241" s="520"/>
      <c r="E241" s="522"/>
      <c r="F241" s="524" t="s">
        <v>289</v>
      </c>
      <c r="G241" s="339">
        <v>40000</v>
      </c>
      <c r="H241" s="525"/>
      <c r="I241" s="339">
        <v>14000</v>
      </c>
      <c r="J241" s="520"/>
      <c r="K241" s="437"/>
    </row>
    <row r="242" s="265" customFormat="1" ht="24" customHeight="1" spans="1:11">
      <c r="A242" s="519"/>
      <c r="B242" s="520"/>
      <c r="C242" s="521"/>
      <c r="D242" s="520"/>
      <c r="E242" s="522"/>
      <c r="F242" s="524" t="s">
        <v>290</v>
      </c>
      <c r="G242" s="339">
        <v>20000</v>
      </c>
      <c r="H242" s="525"/>
      <c r="I242" s="339">
        <v>10000</v>
      </c>
      <c r="J242" s="520"/>
      <c r="K242" s="437"/>
    </row>
    <row r="243" s="265" customFormat="1" ht="24" customHeight="1" spans="1:11">
      <c r="A243" s="519"/>
      <c r="B243" s="520"/>
      <c r="C243" s="521"/>
      <c r="D243" s="520"/>
      <c r="E243" s="522"/>
      <c r="F243" s="324" t="s">
        <v>291</v>
      </c>
      <c r="G243" s="327">
        <v>7900</v>
      </c>
      <c r="H243" s="526"/>
      <c r="I243" s="327">
        <v>7900</v>
      </c>
      <c r="J243" s="520"/>
      <c r="K243" s="437"/>
    </row>
    <row r="244" s="264" customFormat="1" customHeight="1" spans="1:11">
      <c r="A244" s="445">
        <v>46</v>
      </c>
      <c r="B244" s="439" t="s">
        <v>292</v>
      </c>
      <c r="C244" s="423" t="s">
        <v>30</v>
      </c>
      <c r="D244" s="439" t="s">
        <v>293</v>
      </c>
      <c r="E244" s="446" t="s">
        <v>27</v>
      </c>
      <c r="F244" s="329"/>
      <c r="G244" s="456">
        <v>600400</v>
      </c>
      <c r="H244" s="472">
        <v>40000</v>
      </c>
      <c r="I244" s="456">
        <v>500000</v>
      </c>
      <c r="J244" s="439" t="s">
        <v>294</v>
      </c>
      <c r="K244" s="440" t="s">
        <v>295</v>
      </c>
    </row>
    <row r="245" s="264" customFormat="1" customHeight="1" spans="1:11">
      <c r="A245" s="515"/>
      <c r="B245" s="439"/>
      <c r="C245" s="423"/>
      <c r="D245" s="439"/>
      <c r="E245" s="446"/>
      <c r="F245" s="428" t="s">
        <v>253</v>
      </c>
      <c r="G245" s="470">
        <v>600400</v>
      </c>
      <c r="H245" s="474">
        <v>40000</v>
      </c>
      <c r="I245" s="470">
        <v>500000</v>
      </c>
      <c r="J245" s="439"/>
      <c r="K245" s="440"/>
    </row>
    <row r="246" s="266" customFormat="1" customHeight="1" spans="1:11">
      <c r="A246" s="476">
        <v>47</v>
      </c>
      <c r="B246" s="375" t="s">
        <v>296</v>
      </c>
      <c r="C246" s="447" t="s">
        <v>19</v>
      </c>
      <c r="D246" s="375" t="s">
        <v>297</v>
      </c>
      <c r="E246" s="477" t="s">
        <v>27</v>
      </c>
      <c r="F246" s="329"/>
      <c r="G246" s="472">
        <v>26000</v>
      </c>
      <c r="H246" s="472">
        <v>6000</v>
      </c>
      <c r="I246" s="472">
        <v>12000</v>
      </c>
      <c r="J246" s="375" t="s">
        <v>298</v>
      </c>
      <c r="K246" s="403" t="s">
        <v>299</v>
      </c>
    </row>
    <row r="247" s="266" customFormat="1" customHeight="1" spans="1:11">
      <c r="A247" s="478"/>
      <c r="B247" s="376"/>
      <c r="C247" s="467"/>
      <c r="D247" s="376"/>
      <c r="E247" s="479"/>
      <c r="F247" s="475" t="s">
        <v>220</v>
      </c>
      <c r="G247" s="473">
        <v>15600</v>
      </c>
      <c r="H247" s="473">
        <v>6000</v>
      </c>
      <c r="I247" s="473">
        <v>7200</v>
      </c>
      <c r="J247" s="376"/>
      <c r="K247" s="404"/>
    </row>
    <row r="248" s="266" customFormat="1" customHeight="1" spans="1:11">
      <c r="A248" s="480"/>
      <c r="B248" s="377"/>
      <c r="C248" s="450"/>
      <c r="D248" s="377"/>
      <c r="E248" s="481"/>
      <c r="F248" s="428" t="s">
        <v>291</v>
      </c>
      <c r="G248" s="474">
        <v>10400</v>
      </c>
      <c r="H248" s="474"/>
      <c r="I248" s="474">
        <v>4800</v>
      </c>
      <c r="J248" s="377"/>
      <c r="K248" s="405"/>
    </row>
    <row r="249" s="264" customFormat="1" ht="28" customHeight="1" spans="1:11">
      <c r="A249" s="515"/>
      <c r="B249" s="516" t="s">
        <v>300</v>
      </c>
      <c r="C249" s="517"/>
      <c r="D249" s="395"/>
      <c r="E249" s="518"/>
      <c r="F249" s="490"/>
      <c r="G249" s="491">
        <f t="shared" ref="G249:I249" si="73">G250+G256+G261+G265</f>
        <v>5221188</v>
      </c>
      <c r="H249" s="491">
        <f t="shared" si="73"/>
        <v>2968000</v>
      </c>
      <c r="I249" s="491">
        <f t="shared" si="73"/>
        <v>353500</v>
      </c>
      <c r="J249" s="395"/>
      <c r="K249" s="396"/>
    </row>
    <row r="250" s="264" customFormat="1" ht="25" customHeight="1" spans="1:11">
      <c r="A250" s="445">
        <v>48</v>
      </c>
      <c r="B250" s="520" t="s">
        <v>301</v>
      </c>
      <c r="C250" s="521" t="s">
        <v>30</v>
      </c>
      <c r="D250" s="520" t="s">
        <v>302</v>
      </c>
      <c r="E250" s="527" t="s">
        <v>303</v>
      </c>
      <c r="F250" s="500"/>
      <c r="G250" s="321">
        <v>1361500</v>
      </c>
      <c r="H250" s="321">
        <v>1220000</v>
      </c>
      <c r="I250" s="321">
        <v>80500</v>
      </c>
      <c r="J250" s="520" t="s">
        <v>304</v>
      </c>
      <c r="K250" s="530" t="s">
        <v>305</v>
      </c>
    </row>
    <row r="251" s="264" customFormat="1" ht="25" customHeight="1" spans="1:11">
      <c r="A251" s="445"/>
      <c r="B251" s="520"/>
      <c r="C251" s="521"/>
      <c r="D251" s="520"/>
      <c r="E251" s="527"/>
      <c r="F251" s="501" t="s">
        <v>289</v>
      </c>
      <c r="G251" s="339">
        <v>18200</v>
      </c>
      <c r="H251" s="339">
        <v>18200</v>
      </c>
      <c r="I251" s="339"/>
      <c r="J251" s="534"/>
      <c r="K251" s="397"/>
    </row>
    <row r="252" s="264" customFormat="1" ht="25" customHeight="1" spans="1:11">
      <c r="A252" s="445"/>
      <c r="B252" s="520"/>
      <c r="C252" s="521"/>
      <c r="D252" s="520"/>
      <c r="E252" s="527"/>
      <c r="F252" s="501" t="s">
        <v>306</v>
      </c>
      <c r="G252" s="339">
        <v>223650</v>
      </c>
      <c r="H252" s="339">
        <v>223650</v>
      </c>
      <c r="I252" s="339"/>
      <c r="J252" s="534"/>
      <c r="K252" s="397"/>
    </row>
    <row r="253" s="264" customFormat="1" ht="25" customHeight="1" spans="1:11">
      <c r="A253" s="445"/>
      <c r="B253" s="520"/>
      <c r="C253" s="521"/>
      <c r="D253" s="520"/>
      <c r="E253" s="527"/>
      <c r="F253" s="501" t="s">
        <v>35</v>
      </c>
      <c r="G253" s="339">
        <v>616000</v>
      </c>
      <c r="H253" s="339">
        <v>477200</v>
      </c>
      <c r="I253" s="339">
        <v>80500</v>
      </c>
      <c r="J253" s="534"/>
      <c r="K253" s="397"/>
    </row>
    <row r="254" s="264" customFormat="1" ht="25" customHeight="1" spans="1:11">
      <c r="A254" s="445"/>
      <c r="B254" s="520"/>
      <c r="C254" s="521"/>
      <c r="D254" s="520"/>
      <c r="E254" s="527"/>
      <c r="F254" s="501" t="s">
        <v>307</v>
      </c>
      <c r="G254" s="339">
        <v>280000</v>
      </c>
      <c r="H254" s="339">
        <v>280000</v>
      </c>
      <c r="I254" s="339"/>
      <c r="J254" s="534"/>
      <c r="K254" s="397"/>
    </row>
    <row r="255" s="264" customFormat="1" ht="25" customHeight="1" spans="1:11">
      <c r="A255" s="445"/>
      <c r="B255" s="520"/>
      <c r="C255" s="521"/>
      <c r="D255" s="520"/>
      <c r="E255" s="527"/>
      <c r="F255" s="502" t="s">
        <v>308</v>
      </c>
      <c r="G255" s="327">
        <v>223650</v>
      </c>
      <c r="H255" s="327">
        <v>220950</v>
      </c>
      <c r="I255" s="327"/>
      <c r="J255" s="534"/>
      <c r="K255" s="397"/>
    </row>
    <row r="256" s="264" customFormat="1" ht="23" customHeight="1" spans="1:11">
      <c r="A256" s="445">
        <v>49</v>
      </c>
      <c r="B256" s="520" t="s">
        <v>309</v>
      </c>
      <c r="C256" s="521" t="s">
        <v>30</v>
      </c>
      <c r="D256" s="520" t="s">
        <v>310</v>
      </c>
      <c r="E256" s="527" t="s">
        <v>311</v>
      </c>
      <c r="F256" s="500"/>
      <c r="G256" s="321">
        <v>2170000</v>
      </c>
      <c r="H256" s="321">
        <v>1686500</v>
      </c>
      <c r="I256" s="321">
        <v>173000</v>
      </c>
      <c r="J256" s="520" t="s">
        <v>312</v>
      </c>
      <c r="K256" s="530" t="s">
        <v>313</v>
      </c>
    </row>
    <row r="257" s="264" customFormat="1" ht="23" customHeight="1" spans="1:11">
      <c r="A257" s="445"/>
      <c r="B257" s="520"/>
      <c r="C257" s="535"/>
      <c r="D257" s="534"/>
      <c r="E257" s="527"/>
      <c r="F257" s="501" t="s">
        <v>289</v>
      </c>
      <c r="G257" s="339">
        <v>500000</v>
      </c>
      <c r="H257" s="339">
        <v>470000</v>
      </c>
      <c r="I257" s="339"/>
      <c r="J257" s="534"/>
      <c r="K257" s="397"/>
    </row>
    <row r="258" s="264" customFormat="1" ht="23" customHeight="1" spans="1:11">
      <c r="A258" s="445"/>
      <c r="B258" s="520"/>
      <c r="C258" s="535"/>
      <c r="D258" s="534"/>
      <c r="E258" s="527"/>
      <c r="F258" s="501" t="s">
        <v>35</v>
      </c>
      <c r="G258" s="339">
        <v>1026000</v>
      </c>
      <c r="H258" s="339">
        <v>572500</v>
      </c>
      <c r="I258" s="339">
        <v>173000</v>
      </c>
      <c r="J258" s="534"/>
      <c r="K258" s="397"/>
    </row>
    <row r="259" s="264" customFormat="1" ht="23" customHeight="1" spans="1:11">
      <c r="A259" s="445"/>
      <c r="B259" s="520"/>
      <c r="C259" s="535"/>
      <c r="D259" s="534"/>
      <c r="E259" s="527"/>
      <c r="F259" s="501" t="s">
        <v>307</v>
      </c>
      <c r="G259" s="339">
        <v>290000</v>
      </c>
      <c r="H259" s="339">
        <v>290000</v>
      </c>
      <c r="I259" s="339"/>
      <c r="J259" s="534"/>
      <c r="K259" s="397"/>
    </row>
    <row r="260" s="264" customFormat="1" ht="23" customHeight="1" spans="1:11">
      <c r="A260" s="445"/>
      <c r="B260" s="520"/>
      <c r="C260" s="535"/>
      <c r="D260" s="534"/>
      <c r="E260" s="527"/>
      <c r="F260" s="502" t="s">
        <v>308</v>
      </c>
      <c r="G260" s="327">
        <v>354000</v>
      </c>
      <c r="H260" s="327">
        <v>354000</v>
      </c>
      <c r="I260" s="327"/>
      <c r="J260" s="534"/>
      <c r="K260" s="397"/>
    </row>
    <row r="261" s="264" customFormat="1" ht="25" customHeight="1" spans="1:11">
      <c r="A261" s="445">
        <v>50</v>
      </c>
      <c r="B261" s="520" t="s">
        <v>314</v>
      </c>
      <c r="C261" s="521" t="s">
        <v>30</v>
      </c>
      <c r="D261" s="520" t="s">
        <v>315</v>
      </c>
      <c r="E261" s="527" t="s">
        <v>275</v>
      </c>
      <c r="F261" s="500"/>
      <c r="G261" s="321">
        <v>402688</v>
      </c>
      <c r="H261" s="321">
        <v>60500</v>
      </c>
      <c r="I261" s="321">
        <v>70000</v>
      </c>
      <c r="J261" s="520" t="s">
        <v>316</v>
      </c>
      <c r="K261" s="530" t="s">
        <v>317</v>
      </c>
    </row>
    <row r="262" s="264" customFormat="1" ht="25" customHeight="1" spans="1:11">
      <c r="A262" s="445"/>
      <c r="B262" s="520"/>
      <c r="C262" s="535"/>
      <c r="D262" s="534"/>
      <c r="E262" s="527"/>
      <c r="F262" s="501" t="s">
        <v>289</v>
      </c>
      <c r="G262" s="339">
        <v>209300</v>
      </c>
      <c r="H262" s="339">
        <v>32000</v>
      </c>
      <c r="I262" s="339">
        <v>40000</v>
      </c>
      <c r="J262" s="534"/>
      <c r="K262" s="397"/>
    </row>
    <row r="263" s="264" customFormat="1" ht="25" customHeight="1" spans="1:11">
      <c r="A263" s="445"/>
      <c r="B263" s="520"/>
      <c r="C263" s="535"/>
      <c r="D263" s="534"/>
      <c r="E263" s="527"/>
      <c r="F263" s="501" t="s">
        <v>35</v>
      </c>
      <c r="G263" s="339">
        <v>103662</v>
      </c>
      <c r="H263" s="339">
        <v>10500</v>
      </c>
      <c r="I263" s="339"/>
      <c r="J263" s="534"/>
      <c r="K263" s="397"/>
    </row>
    <row r="264" s="264" customFormat="1" ht="25" customHeight="1" spans="1:11">
      <c r="A264" s="445"/>
      <c r="B264" s="520"/>
      <c r="C264" s="535"/>
      <c r="D264" s="534"/>
      <c r="E264" s="527"/>
      <c r="F264" s="502" t="s">
        <v>308</v>
      </c>
      <c r="G264" s="327">
        <v>89726</v>
      </c>
      <c r="H264" s="327">
        <v>18000</v>
      </c>
      <c r="I264" s="327">
        <v>30000</v>
      </c>
      <c r="J264" s="534"/>
      <c r="K264" s="397"/>
    </row>
    <row r="265" s="264" customFormat="1" customHeight="1" spans="1:11">
      <c r="A265" s="445">
        <v>51</v>
      </c>
      <c r="B265" s="520" t="s">
        <v>318</v>
      </c>
      <c r="C265" s="521" t="s">
        <v>30</v>
      </c>
      <c r="D265" s="520" t="s">
        <v>319</v>
      </c>
      <c r="E265" s="527" t="s">
        <v>275</v>
      </c>
      <c r="F265" s="500"/>
      <c r="G265" s="321">
        <v>1287000</v>
      </c>
      <c r="H265" s="321">
        <v>1000</v>
      </c>
      <c r="I265" s="321">
        <v>30000</v>
      </c>
      <c r="J265" s="520" t="s">
        <v>320</v>
      </c>
      <c r="K265" s="530" t="s">
        <v>317</v>
      </c>
    </row>
    <row r="266" s="264" customFormat="1" customHeight="1" spans="1:11">
      <c r="A266" s="445"/>
      <c r="B266" s="520"/>
      <c r="C266" s="535"/>
      <c r="D266" s="534"/>
      <c r="E266" s="527"/>
      <c r="F266" s="501" t="s">
        <v>289</v>
      </c>
      <c r="G266" s="339">
        <v>61000</v>
      </c>
      <c r="H266" s="339"/>
      <c r="I266" s="339"/>
      <c r="J266" s="534"/>
      <c r="K266" s="397"/>
    </row>
    <row r="267" s="264" customFormat="1" ht="34" customHeight="1" spans="1:11">
      <c r="A267" s="445"/>
      <c r="B267" s="520"/>
      <c r="C267" s="535"/>
      <c r="D267" s="534"/>
      <c r="E267" s="527"/>
      <c r="F267" s="501" t="s">
        <v>321</v>
      </c>
      <c r="G267" s="339">
        <v>360000</v>
      </c>
      <c r="H267" s="339"/>
      <c r="I267" s="339">
        <v>14100</v>
      </c>
      <c r="J267" s="534"/>
      <c r="K267" s="397"/>
    </row>
    <row r="268" s="264" customFormat="1" ht="25" customHeight="1" spans="1:11">
      <c r="A268" s="445"/>
      <c r="B268" s="520"/>
      <c r="C268" s="535"/>
      <c r="D268" s="534"/>
      <c r="E268" s="527"/>
      <c r="F268" s="501" t="s">
        <v>35</v>
      </c>
      <c r="G268" s="339">
        <v>386000</v>
      </c>
      <c r="H268" s="339">
        <v>1000</v>
      </c>
      <c r="I268" s="339"/>
      <c r="J268" s="534"/>
      <c r="K268" s="397"/>
    </row>
    <row r="269" s="264" customFormat="1" ht="25" customHeight="1" spans="1:11">
      <c r="A269" s="445"/>
      <c r="B269" s="520"/>
      <c r="C269" s="535"/>
      <c r="D269" s="534"/>
      <c r="E269" s="527"/>
      <c r="F269" s="502" t="s">
        <v>308</v>
      </c>
      <c r="G269" s="327">
        <v>480000</v>
      </c>
      <c r="H269" s="327"/>
      <c r="I269" s="327">
        <v>15900</v>
      </c>
      <c r="J269" s="534"/>
      <c r="K269" s="397"/>
    </row>
    <row r="270" s="264" customFormat="1" ht="28" customHeight="1" spans="1:11">
      <c r="A270" s="536"/>
      <c r="B270" s="489" t="s">
        <v>322</v>
      </c>
      <c r="C270" s="490"/>
      <c r="D270" s="528"/>
      <c r="E270" s="490"/>
      <c r="F270" s="537"/>
      <c r="G270" s="538">
        <f t="shared" ref="G270:I270" si="74">G271+G276+G281+G284+G289+G294+G297+G301</f>
        <v>4483204</v>
      </c>
      <c r="H270" s="538">
        <f t="shared" si="74"/>
        <v>1881939</v>
      </c>
      <c r="I270" s="538">
        <f t="shared" si="74"/>
        <v>798000</v>
      </c>
      <c r="J270" s="528"/>
      <c r="K270" s="529"/>
    </row>
    <row r="271" s="264" customFormat="1" ht="26" customHeight="1" spans="1:11">
      <c r="A271" s="476">
        <v>52</v>
      </c>
      <c r="B271" s="331" t="s">
        <v>323</v>
      </c>
      <c r="C271" s="320" t="s">
        <v>30</v>
      </c>
      <c r="D271" s="331" t="s">
        <v>324</v>
      </c>
      <c r="E271" s="434" t="s">
        <v>311</v>
      </c>
      <c r="F271" s="320"/>
      <c r="G271" s="321">
        <v>2213486</v>
      </c>
      <c r="H271" s="321">
        <v>1191055</v>
      </c>
      <c r="I271" s="321">
        <v>300000</v>
      </c>
      <c r="J271" s="331" t="s">
        <v>325</v>
      </c>
      <c r="K271" s="406" t="s">
        <v>326</v>
      </c>
    </row>
    <row r="272" s="267" customFormat="1" ht="26" customHeight="1" spans="1:11">
      <c r="A272" s="478"/>
      <c r="B272" s="336"/>
      <c r="C272" s="338"/>
      <c r="D272" s="336"/>
      <c r="E272" s="462"/>
      <c r="F272" s="336" t="s">
        <v>327</v>
      </c>
      <c r="G272" s="339">
        <v>374600</v>
      </c>
      <c r="H272" s="339">
        <v>242000</v>
      </c>
      <c r="I272" s="339">
        <v>84200</v>
      </c>
      <c r="J272" s="336"/>
      <c r="K272" s="407"/>
    </row>
    <row r="273" s="264" customFormat="1" ht="33" customHeight="1" spans="1:11">
      <c r="A273" s="478"/>
      <c r="B273" s="336"/>
      <c r="C273" s="338"/>
      <c r="D273" s="336"/>
      <c r="E273" s="462"/>
      <c r="F273" s="338" t="s">
        <v>328</v>
      </c>
      <c r="G273" s="339">
        <v>1710000</v>
      </c>
      <c r="H273" s="339">
        <v>862755</v>
      </c>
      <c r="I273" s="339">
        <v>215800</v>
      </c>
      <c r="J273" s="336"/>
      <c r="K273" s="407"/>
    </row>
    <row r="274" s="268" customFormat="1" ht="24" customHeight="1" spans="1:11">
      <c r="A274" s="478"/>
      <c r="B274" s="336"/>
      <c r="C274" s="338"/>
      <c r="D274" s="336"/>
      <c r="E274" s="462"/>
      <c r="F274" s="338" t="s">
        <v>307</v>
      </c>
      <c r="G274" s="339">
        <v>86300</v>
      </c>
      <c r="H274" s="339">
        <v>86300</v>
      </c>
      <c r="I274" s="339"/>
      <c r="J274" s="336"/>
      <c r="K274" s="407"/>
    </row>
    <row r="275" s="268" customFormat="1" ht="24" customHeight="1" spans="1:11">
      <c r="A275" s="480"/>
      <c r="B275" s="342"/>
      <c r="C275" s="326"/>
      <c r="D275" s="342"/>
      <c r="E275" s="436"/>
      <c r="F275" s="326" t="s">
        <v>329</v>
      </c>
      <c r="G275" s="327">
        <v>42586</v>
      </c>
      <c r="H275" s="327"/>
      <c r="I275" s="327"/>
      <c r="J275" s="342"/>
      <c r="K275" s="408"/>
    </row>
    <row r="276" s="268" customFormat="1" ht="35" customHeight="1" spans="1:11">
      <c r="A276" s="445">
        <v>53</v>
      </c>
      <c r="B276" s="497" t="s">
        <v>330</v>
      </c>
      <c r="C276" s="415" t="s">
        <v>30</v>
      </c>
      <c r="D276" s="414" t="s">
        <v>331</v>
      </c>
      <c r="E276" s="416" t="s">
        <v>21</v>
      </c>
      <c r="F276" s="320"/>
      <c r="G276" s="321">
        <v>794152</v>
      </c>
      <c r="H276" s="321">
        <v>18600</v>
      </c>
      <c r="I276" s="321">
        <v>170000</v>
      </c>
      <c r="J276" s="414" t="s">
        <v>332</v>
      </c>
      <c r="K276" s="437" t="s">
        <v>326</v>
      </c>
    </row>
    <row r="277" s="268" customFormat="1" ht="35" customHeight="1" spans="1:11">
      <c r="A277" s="445"/>
      <c r="B277" s="497"/>
      <c r="C277" s="415"/>
      <c r="D277" s="414"/>
      <c r="E277" s="416"/>
      <c r="F277" s="336" t="s">
        <v>327</v>
      </c>
      <c r="G277" s="339">
        <v>190900</v>
      </c>
      <c r="H277" s="339">
        <v>18600</v>
      </c>
      <c r="I277" s="339">
        <v>76400</v>
      </c>
      <c r="J277" s="414"/>
      <c r="K277" s="437"/>
    </row>
    <row r="278" s="268" customFormat="1" ht="35" customHeight="1" spans="1:11">
      <c r="A278" s="445"/>
      <c r="B278" s="497"/>
      <c r="C278" s="415"/>
      <c r="D278" s="414"/>
      <c r="E278" s="416"/>
      <c r="F278" s="338" t="s">
        <v>307</v>
      </c>
      <c r="G278" s="339">
        <v>50000</v>
      </c>
      <c r="H278" s="339"/>
      <c r="I278" s="473">
        <v>50000</v>
      </c>
      <c r="J278" s="414"/>
      <c r="K278" s="437"/>
    </row>
    <row r="279" s="268" customFormat="1" ht="35" customHeight="1" spans="1:11">
      <c r="A279" s="539"/>
      <c r="B279" s="497"/>
      <c r="C279" s="414"/>
      <c r="D279" s="414"/>
      <c r="E279" s="540"/>
      <c r="F279" s="338" t="s">
        <v>328</v>
      </c>
      <c r="G279" s="339">
        <v>470000</v>
      </c>
      <c r="H279" s="541"/>
      <c r="I279" s="339">
        <v>43600</v>
      </c>
      <c r="J279" s="414"/>
      <c r="K279" s="437"/>
    </row>
    <row r="280" s="268" customFormat="1" ht="35" customHeight="1" spans="1:11">
      <c r="A280" s="445"/>
      <c r="B280" s="497"/>
      <c r="C280" s="415"/>
      <c r="D280" s="414"/>
      <c r="E280" s="416"/>
      <c r="F280" s="326" t="s">
        <v>329</v>
      </c>
      <c r="G280" s="327">
        <v>83252</v>
      </c>
      <c r="H280" s="327"/>
      <c r="I280" s="327"/>
      <c r="J280" s="414"/>
      <c r="K280" s="437"/>
    </row>
    <row r="281" s="268" customFormat="1" ht="32" customHeight="1" spans="1:11">
      <c r="A281" s="413">
        <v>54</v>
      </c>
      <c r="B281" s="414" t="s">
        <v>333</v>
      </c>
      <c r="C281" s="415" t="s">
        <v>30</v>
      </c>
      <c r="D281" s="414" t="s">
        <v>334</v>
      </c>
      <c r="E281" s="416" t="s">
        <v>165</v>
      </c>
      <c r="F281" s="320"/>
      <c r="G281" s="321">
        <v>685199</v>
      </c>
      <c r="H281" s="321">
        <v>327277</v>
      </c>
      <c r="I281" s="321">
        <v>150000</v>
      </c>
      <c r="J281" s="414" t="s">
        <v>335</v>
      </c>
      <c r="K281" s="437" t="s">
        <v>336</v>
      </c>
    </row>
    <row r="282" s="268" customFormat="1" ht="25" customHeight="1" spans="1:11">
      <c r="A282" s="413"/>
      <c r="B282" s="414"/>
      <c r="C282" s="415"/>
      <c r="D282" s="414"/>
      <c r="E282" s="416"/>
      <c r="F282" s="338" t="s">
        <v>327</v>
      </c>
      <c r="G282" s="339">
        <v>192900</v>
      </c>
      <c r="H282" s="339">
        <v>75000</v>
      </c>
      <c r="I282" s="339">
        <v>79300</v>
      </c>
      <c r="J282" s="414"/>
      <c r="K282" s="437"/>
    </row>
    <row r="283" s="268" customFormat="1" ht="32" customHeight="1" spans="1:11">
      <c r="A283" s="413"/>
      <c r="B283" s="414"/>
      <c r="C283" s="415"/>
      <c r="D283" s="414"/>
      <c r="E283" s="416"/>
      <c r="F283" s="326" t="s">
        <v>24</v>
      </c>
      <c r="G283" s="327">
        <v>492299</v>
      </c>
      <c r="H283" s="327">
        <v>252277</v>
      </c>
      <c r="I283" s="327">
        <v>70700</v>
      </c>
      <c r="J283" s="414"/>
      <c r="K283" s="437"/>
    </row>
    <row r="284" s="264" customFormat="1" ht="28" customHeight="1" spans="1:11">
      <c r="A284" s="413">
        <v>55</v>
      </c>
      <c r="B284" s="414" t="s">
        <v>337</v>
      </c>
      <c r="C284" s="415" t="s">
        <v>30</v>
      </c>
      <c r="D284" s="414" t="s">
        <v>338</v>
      </c>
      <c r="E284" s="416" t="s">
        <v>165</v>
      </c>
      <c r="F284" s="320"/>
      <c r="G284" s="321">
        <v>394359</v>
      </c>
      <c r="H284" s="321">
        <v>131000</v>
      </c>
      <c r="I284" s="321">
        <v>100000</v>
      </c>
      <c r="J284" s="414" t="s">
        <v>316</v>
      </c>
      <c r="K284" s="437" t="s">
        <v>326</v>
      </c>
    </row>
    <row r="285" s="264" customFormat="1" ht="34" customHeight="1" spans="1:11">
      <c r="A285" s="413"/>
      <c r="B285" s="414"/>
      <c r="C285" s="415"/>
      <c r="D285" s="414"/>
      <c r="E285" s="416"/>
      <c r="F285" s="338" t="s">
        <v>328</v>
      </c>
      <c r="G285" s="339">
        <v>100000</v>
      </c>
      <c r="H285" s="339">
        <v>11000</v>
      </c>
      <c r="I285" s="420">
        <v>89000</v>
      </c>
      <c r="J285" s="414"/>
      <c r="K285" s="437"/>
    </row>
    <row r="286" s="264" customFormat="1" ht="28" customHeight="1" spans="1:11">
      <c r="A286" s="413"/>
      <c r="B286" s="414"/>
      <c r="C286" s="415"/>
      <c r="D286" s="414"/>
      <c r="E286" s="416"/>
      <c r="F286" s="338" t="s">
        <v>307</v>
      </c>
      <c r="G286" s="339">
        <v>50000</v>
      </c>
      <c r="H286" s="339">
        <v>50000</v>
      </c>
      <c r="I286" s="420"/>
      <c r="J286" s="414"/>
      <c r="K286" s="437"/>
    </row>
    <row r="287" s="264" customFormat="1" ht="28" customHeight="1" spans="1:11">
      <c r="A287" s="413"/>
      <c r="B287" s="414"/>
      <c r="C287" s="415"/>
      <c r="D287" s="414"/>
      <c r="E287" s="416"/>
      <c r="F287" s="338" t="s">
        <v>339</v>
      </c>
      <c r="G287" s="339">
        <v>70000</v>
      </c>
      <c r="H287" s="420">
        <v>70000</v>
      </c>
      <c r="I287" s="420"/>
      <c r="J287" s="414"/>
      <c r="K287" s="437"/>
    </row>
    <row r="288" s="264" customFormat="1" ht="20" customHeight="1" spans="1:11">
      <c r="A288" s="413"/>
      <c r="B288" s="414"/>
      <c r="C288" s="415"/>
      <c r="D288" s="414"/>
      <c r="E288" s="416"/>
      <c r="F288" s="326" t="s">
        <v>329</v>
      </c>
      <c r="G288" s="327">
        <v>174359</v>
      </c>
      <c r="H288" s="431"/>
      <c r="I288" s="431">
        <v>11000</v>
      </c>
      <c r="J288" s="414"/>
      <c r="K288" s="437"/>
    </row>
    <row r="289" s="268" customFormat="1" ht="26" customHeight="1" spans="1:11">
      <c r="A289" s="316">
        <v>56</v>
      </c>
      <c r="B289" s="331" t="s">
        <v>340</v>
      </c>
      <c r="C289" s="320" t="s">
        <v>30</v>
      </c>
      <c r="D289" s="331" t="s">
        <v>341</v>
      </c>
      <c r="E289" s="434" t="s">
        <v>342</v>
      </c>
      <c r="F289" s="320"/>
      <c r="G289" s="321">
        <v>92202</v>
      </c>
      <c r="H289" s="321">
        <v>66580</v>
      </c>
      <c r="I289" s="321">
        <v>9000</v>
      </c>
      <c r="J289" s="331" t="s">
        <v>343</v>
      </c>
      <c r="K289" s="406" t="s">
        <v>326</v>
      </c>
    </row>
    <row r="290" s="268" customFormat="1" ht="26" customHeight="1" spans="1:11">
      <c r="A290" s="322"/>
      <c r="B290" s="336"/>
      <c r="C290" s="338"/>
      <c r="D290" s="336"/>
      <c r="E290" s="462"/>
      <c r="F290" s="338" t="s">
        <v>307</v>
      </c>
      <c r="G290" s="339">
        <v>13800</v>
      </c>
      <c r="H290" s="339">
        <v>13800</v>
      </c>
      <c r="I290" s="339"/>
      <c r="J290" s="336"/>
      <c r="K290" s="407"/>
    </row>
    <row r="291" s="268" customFormat="1" ht="34" customHeight="1" spans="1:11">
      <c r="A291" s="322"/>
      <c r="B291" s="336"/>
      <c r="C291" s="338"/>
      <c r="D291" s="336"/>
      <c r="E291" s="462"/>
      <c r="F291" s="338" t="s">
        <v>328</v>
      </c>
      <c r="G291" s="339">
        <v>40000</v>
      </c>
      <c r="H291" s="339">
        <v>35480</v>
      </c>
      <c r="I291" s="339">
        <v>4520</v>
      </c>
      <c r="J291" s="336"/>
      <c r="K291" s="407"/>
    </row>
    <row r="292" s="268" customFormat="1" ht="28" customHeight="1" spans="1:11">
      <c r="A292" s="322"/>
      <c r="B292" s="336"/>
      <c r="C292" s="338"/>
      <c r="D292" s="336"/>
      <c r="E292" s="462"/>
      <c r="F292" s="338" t="s">
        <v>339</v>
      </c>
      <c r="G292" s="339">
        <v>17300</v>
      </c>
      <c r="H292" s="339">
        <v>17300</v>
      </c>
      <c r="I292" s="339"/>
      <c r="J292" s="336"/>
      <c r="K292" s="407"/>
    </row>
    <row r="293" s="268" customFormat="1" ht="28" customHeight="1" spans="1:11">
      <c r="A293" s="369"/>
      <c r="B293" s="342"/>
      <c r="C293" s="326"/>
      <c r="D293" s="342"/>
      <c r="E293" s="436"/>
      <c r="F293" s="326" t="s">
        <v>329</v>
      </c>
      <c r="G293" s="327">
        <v>21102</v>
      </c>
      <c r="H293" s="327"/>
      <c r="I293" s="327">
        <v>4480</v>
      </c>
      <c r="J293" s="342"/>
      <c r="K293" s="408"/>
    </row>
    <row r="294" s="268" customFormat="1" ht="28" customHeight="1" spans="1:11">
      <c r="A294" s="445">
        <v>57</v>
      </c>
      <c r="B294" s="414" t="s">
        <v>344</v>
      </c>
      <c r="C294" s="415" t="s">
        <v>30</v>
      </c>
      <c r="D294" s="414" t="s">
        <v>345</v>
      </c>
      <c r="E294" s="416" t="s">
        <v>303</v>
      </c>
      <c r="F294" s="320"/>
      <c r="G294" s="321">
        <v>114064</v>
      </c>
      <c r="H294" s="321">
        <v>95064</v>
      </c>
      <c r="I294" s="321">
        <v>19000</v>
      </c>
      <c r="J294" s="414" t="s">
        <v>343</v>
      </c>
      <c r="K294" s="437" t="s">
        <v>346</v>
      </c>
    </row>
    <row r="295" s="268" customFormat="1" ht="28" customHeight="1" spans="1:11">
      <c r="A295" s="445"/>
      <c r="B295" s="414"/>
      <c r="C295" s="415"/>
      <c r="D295" s="414"/>
      <c r="E295" s="416"/>
      <c r="F295" s="338" t="s">
        <v>327</v>
      </c>
      <c r="G295" s="339">
        <v>27283</v>
      </c>
      <c r="H295" s="339">
        <v>21000</v>
      </c>
      <c r="I295" s="339">
        <v>6283</v>
      </c>
      <c r="J295" s="414"/>
      <c r="K295" s="437"/>
    </row>
    <row r="296" s="268" customFormat="1" ht="28" customHeight="1" spans="1:11">
      <c r="A296" s="445"/>
      <c r="B296" s="414"/>
      <c r="C296" s="415"/>
      <c r="D296" s="414"/>
      <c r="E296" s="416"/>
      <c r="F296" s="326" t="s">
        <v>24</v>
      </c>
      <c r="G296" s="327">
        <v>86781</v>
      </c>
      <c r="H296" s="327">
        <v>74064</v>
      </c>
      <c r="I296" s="327">
        <v>12717</v>
      </c>
      <c r="J296" s="414"/>
      <c r="K296" s="437"/>
    </row>
    <row r="297" s="268" customFormat="1" ht="25" customHeight="1" spans="1:11">
      <c r="A297" s="316">
        <v>58</v>
      </c>
      <c r="B297" s="331" t="s">
        <v>347</v>
      </c>
      <c r="C297" s="331" t="s">
        <v>30</v>
      </c>
      <c r="D297" s="331" t="s">
        <v>348</v>
      </c>
      <c r="E297" s="434" t="s">
        <v>268</v>
      </c>
      <c r="F297" s="346"/>
      <c r="G297" s="472">
        <v>139000</v>
      </c>
      <c r="H297" s="417">
        <v>52363</v>
      </c>
      <c r="I297" s="333">
        <v>20000</v>
      </c>
      <c r="J297" s="331" t="s">
        <v>47</v>
      </c>
      <c r="K297" s="406" t="s">
        <v>349</v>
      </c>
    </row>
    <row r="298" s="268" customFormat="1" ht="25" customHeight="1" spans="1:11">
      <c r="A298" s="322"/>
      <c r="B298" s="336"/>
      <c r="C298" s="336"/>
      <c r="D298" s="336"/>
      <c r="E298" s="462"/>
      <c r="F298" s="542" t="s">
        <v>350</v>
      </c>
      <c r="G298" s="473">
        <v>4000</v>
      </c>
      <c r="H298" s="420">
        <v>4000</v>
      </c>
      <c r="I298" s="558"/>
      <c r="J298" s="336"/>
      <c r="K298" s="407"/>
    </row>
    <row r="299" s="268" customFormat="1" ht="25" customHeight="1" spans="1:11">
      <c r="A299" s="322"/>
      <c r="B299" s="336"/>
      <c r="C299" s="336"/>
      <c r="D299" s="336"/>
      <c r="E299" s="462"/>
      <c r="F299" s="542" t="s">
        <v>291</v>
      </c>
      <c r="G299" s="473">
        <v>5500</v>
      </c>
      <c r="H299" s="420">
        <v>3000</v>
      </c>
      <c r="I299" s="558">
        <v>2500</v>
      </c>
      <c r="J299" s="336"/>
      <c r="K299" s="407"/>
    </row>
    <row r="300" s="268" customFormat="1" ht="25" customHeight="1" spans="1:11">
      <c r="A300" s="369"/>
      <c r="B300" s="342"/>
      <c r="C300" s="342"/>
      <c r="D300" s="342"/>
      <c r="E300" s="436"/>
      <c r="F300" s="543" t="s">
        <v>24</v>
      </c>
      <c r="G300" s="474">
        <v>129500</v>
      </c>
      <c r="H300" s="431">
        <v>45363</v>
      </c>
      <c r="I300" s="559">
        <v>17500</v>
      </c>
      <c r="J300" s="342"/>
      <c r="K300" s="408"/>
    </row>
    <row r="301" s="268" customFormat="1" ht="28" customHeight="1" spans="1:11">
      <c r="A301" s="413">
        <v>59</v>
      </c>
      <c r="B301" s="414" t="s">
        <v>351</v>
      </c>
      <c r="C301" s="415" t="s">
        <v>67</v>
      </c>
      <c r="D301" s="414" t="s">
        <v>352</v>
      </c>
      <c r="E301" s="416" t="s">
        <v>69</v>
      </c>
      <c r="F301" s="544"/>
      <c r="G301" s="472">
        <v>50742</v>
      </c>
      <c r="H301" s="417"/>
      <c r="I301" s="321">
        <v>30000</v>
      </c>
      <c r="J301" s="414" t="s">
        <v>353</v>
      </c>
      <c r="K301" s="437" t="s">
        <v>354</v>
      </c>
    </row>
    <row r="302" s="268" customFormat="1" ht="28" customHeight="1" spans="1:11">
      <c r="A302" s="413"/>
      <c r="B302" s="414"/>
      <c r="C302" s="415"/>
      <c r="D302" s="414"/>
      <c r="E302" s="416"/>
      <c r="F302" s="545" t="s">
        <v>291</v>
      </c>
      <c r="G302" s="474">
        <v>50742</v>
      </c>
      <c r="H302" s="431"/>
      <c r="I302" s="327">
        <v>30000</v>
      </c>
      <c r="J302" s="414"/>
      <c r="K302" s="437"/>
    </row>
    <row r="303" s="264" customFormat="1" ht="29" customHeight="1" spans="1:11">
      <c r="A303" s="515"/>
      <c r="B303" s="489" t="s">
        <v>355</v>
      </c>
      <c r="C303" s="490"/>
      <c r="D303" s="546"/>
      <c r="E303" s="547"/>
      <c r="F303" s="490"/>
      <c r="G303" s="491">
        <f t="shared" ref="G303:I303" si="75">G304+G306+G325</f>
        <v>456095</v>
      </c>
      <c r="H303" s="491">
        <f t="shared" si="75"/>
        <v>38761</v>
      </c>
      <c r="I303" s="491">
        <f t="shared" si="75"/>
        <v>175750</v>
      </c>
      <c r="J303" s="528"/>
      <c r="K303" s="396"/>
    </row>
    <row r="304" s="264" customFormat="1" ht="28" customHeight="1" spans="1:11">
      <c r="A304" s="413">
        <v>60</v>
      </c>
      <c r="B304" s="497" t="s">
        <v>356</v>
      </c>
      <c r="C304" s="415" t="s">
        <v>30</v>
      </c>
      <c r="D304" s="414" t="s">
        <v>357</v>
      </c>
      <c r="E304" s="416" t="s">
        <v>27</v>
      </c>
      <c r="F304" s="320"/>
      <c r="G304" s="417">
        <v>141279</v>
      </c>
      <c r="H304" s="417">
        <v>38761</v>
      </c>
      <c r="I304" s="321">
        <v>50000</v>
      </c>
      <c r="J304" s="414" t="s">
        <v>47</v>
      </c>
      <c r="K304" s="437" t="s">
        <v>349</v>
      </c>
    </row>
    <row r="305" s="264" customFormat="1" ht="28" customHeight="1" spans="1:11">
      <c r="A305" s="413"/>
      <c r="B305" s="497"/>
      <c r="C305" s="415"/>
      <c r="D305" s="414"/>
      <c r="E305" s="416"/>
      <c r="F305" s="326" t="s">
        <v>291</v>
      </c>
      <c r="G305" s="431">
        <v>141279</v>
      </c>
      <c r="H305" s="431">
        <v>38761</v>
      </c>
      <c r="I305" s="327">
        <v>50000</v>
      </c>
      <c r="J305" s="414"/>
      <c r="K305" s="437"/>
    </row>
    <row r="306" s="264" customFormat="1" ht="30" customHeight="1" spans="1:11">
      <c r="A306" s="316">
        <v>61</v>
      </c>
      <c r="B306" s="497" t="s">
        <v>358</v>
      </c>
      <c r="C306" s="414"/>
      <c r="D306" s="414"/>
      <c r="E306" s="416"/>
      <c r="F306" s="548"/>
      <c r="G306" s="420">
        <v>175000</v>
      </c>
      <c r="H306" s="549"/>
      <c r="I306" s="420">
        <v>64750</v>
      </c>
      <c r="J306" s="548"/>
      <c r="K306" s="560"/>
    </row>
    <row r="307" s="264" customFormat="1" ht="25" customHeight="1" spans="1:11">
      <c r="A307" s="322"/>
      <c r="B307" s="414" t="s">
        <v>359</v>
      </c>
      <c r="C307" s="414" t="s">
        <v>123</v>
      </c>
      <c r="D307" s="414" t="s">
        <v>360</v>
      </c>
      <c r="E307" s="416" t="s">
        <v>69</v>
      </c>
      <c r="F307" s="320"/>
      <c r="G307" s="417">
        <v>85000</v>
      </c>
      <c r="H307" s="550"/>
      <c r="I307" s="417">
        <v>31000</v>
      </c>
      <c r="J307" s="414" t="s">
        <v>361</v>
      </c>
      <c r="K307" s="437" t="s">
        <v>349</v>
      </c>
    </row>
    <row r="308" s="264" customFormat="1" ht="25" customHeight="1" spans="1:11">
      <c r="A308" s="322"/>
      <c r="B308" s="414"/>
      <c r="C308" s="414"/>
      <c r="D308" s="414"/>
      <c r="E308" s="416"/>
      <c r="F308" s="338" t="s">
        <v>362</v>
      </c>
      <c r="G308" s="420">
        <v>10000</v>
      </c>
      <c r="H308" s="551"/>
      <c r="I308" s="420">
        <v>10000</v>
      </c>
      <c r="J308" s="414"/>
      <c r="K308" s="437"/>
    </row>
    <row r="309" s="264" customFormat="1" ht="25" customHeight="1" spans="1:11">
      <c r="A309" s="322"/>
      <c r="B309" s="414"/>
      <c r="C309" s="414"/>
      <c r="D309" s="414"/>
      <c r="E309" s="416"/>
      <c r="F309" s="338" t="s">
        <v>258</v>
      </c>
      <c r="G309" s="420">
        <v>10000</v>
      </c>
      <c r="H309" s="551"/>
      <c r="I309" s="561"/>
      <c r="J309" s="414"/>
      <c r="K309" s="437"/>
    </row>
    <row r="310" s="264" customFormat="1" ht="25" customHeight="1" spans="1:11">
      <c r="A310" s="322"/>
      <c r="B310" s="414"/>
      <c r="C310" s="414"/>
      <c r="D310" s="414"/>
      <c r="E310" s="416"/>
      <c r="F310" s="338" t="s">
        <v>291</v>
      </c>
      <c r="G310" s="420">
        <v>26000</v>
      </c>
      <c r="H310" s="551"/>
      <c r="I310" s="561"/>
      <c r="J310" s="414"/>
      <c r="K310" s="437"/>
    </row>
    <row r="311" s="264" customFormat="1" ht="25" customHeight="1" spans="1:11">
      <c r="A311" s="322"/>
      <c r="B311" s="414"/>
      <c r="C311" s="414"/>
      <c r="D311" s="414"/>
      <c r="E311" s="416"/>
      <c r="F311" s="338" t="s">
        <v>35</v>
      </c>
      <c r="G311" s="420">
        <v>26000</v>
      </c>
      <c r="H311" s="551"/>
      <c r="I311" s="420">
        <v>15000</v>
      </c>
      <c r="J311" s="414"/>
      <c r="K311" s="437"/>
    </row>
    <row r="312" s="264" customFormat="1" ht="28" customHeight="1" spans="1:11">
      <c r="A312" s="369"/>
      <c r="B312" s="414"/>
      <c r="C312" s="414"/>
      <c r="D312" s="414"/>
      <c r="E312" s="416"/>
      <c r="F312" s="326" t="s">
        <v>24</v>
      </c>
      <c r="G312" s="431">
        <v>13000</v>
      </c>
      <c r="H312" s="552"/>
      <c r="I312" s="431">
        <v>6000</v>
      </c>
      <c r="J312" s="414"/>
      <c r="K312" s="437"/>
    </row>
    <row r="313" s="264" customFormat="1" ht="28" customHeight="1" spans="1:11">
      <c r="A313" s="316"/>
      <c r="B313" s="414" t="s">
        <v>363</v>
      </c>
      <c r="C313" s="414" t="s">
        <v>123</v>
      </c>
      <c r="D313" s="414" t="s">
        <v>364</v>
      </c>
      <c r="E313" s="416" t="s">
        <v>125</v>
      </c>
      <c r="F313" s="553"/>
      <c r="G313" s="417">
        <v>25000</v>
      </c>
      <c r="H313" s="554"/>
      <c r="I313" s="417">
        <v>8750</v>
      </c>
      <c r="J313" s="414" t="s">
        <v>365</v>
      </c>
      <c r="K313" s="437" t="s">
        <v>366</v>
      </c>
    </row>
    <row r="314" s="264" customFormat="1" customHeight="1" spans="1:11">
      <c r="A314" s="322"/>
      <c r="B314" s="414"/>
      <c r="C314" s="414"/>
      <c r="D314" s="414"/>
      <c r="E314" s="416"/>
      <c r="F314" s="555" t="s">
        <v>362</v>
      </c>
      <c r="G314" s="420">
        <v>1250</v>
      </c>
      <c r="H314" s="551"/>
      <c r="I314" s="420">
        <v>1250</v>
      </c>
      <c r="J314" s="414"/>
      <c r="K314" s="437"/>
    </row>
    <row r="315" s="264" customFormat="1" customHeight="1" spans="1:11">
      <c r="A315" s="322"/>
      <c r="B315" s="414"/>
      <c r="C315" s="414"/>
      <c r="D315" s="414"/>
      <c r="E315" s="416"/>
      <c r="F315" s="555" t="s">
        <v>258</v>
      </c>
      <c r="G315" s="420">
        <v>1250</v>
      </c>
      <c r="H315" s="551"/>
      <c r="I315" s="561"/>
      <c r="J315" s="414"/>
      <c r="K315" s="437"/>
    </row>
    <row r="316" s="264" customFormat="1" customHeight="1" spans="1:11">
      <c r="A316" s="322"/>
      <c r="B316" s="414"/>
      <c r="C316" s="414"/>
      <c r="D316" s="414"/>
      <c r="E316" s="416"/>
      <c r="F316" s="555" t="s">
        <v>291</v>
      </c>
      <c r="G316" s="420">
        <v>3300</v>
      </c>
      <c r="H316" s="551"/>
      <c r="I316" s="561"/>
      <c r="J316" s="414"/>
      <c r="K316" s="437"/>
    </row>
    <row r="317" s="264" customFormat="1" customHeight="1" spans="1:11">
      <c r="A317" s="322"/>
      <c r="B317" s="414"/>
      <c r="C317" s="414"/>
      <c r="D317" s="414"/>
      <c r="E317" s="416"/>
      <c r="F317" s="555" t="s">
        <v>35</v>
      </c>
      <c r="G317" s="420">
        <v>10000</v>
      </c>
      <c r="H317" s="551"/>
      <c r="I317" s="420">
        <v>6000</v>
      </c>
      <c r="J317" s="414"/>
      <c r="K317" s="437"/>
    </row>
    <row r="318" s="264" customFormat="1" customHeight="1" spans="1:11">
      <c r="A318" s="322"/>
      <c r="B318" s="414"/>
      <c r="C318" s="414"/>
      <c r="D318" s="414"/>
      <c r="E318" s="416"/>
      <c r="F318" s="556" t="s">
        <v>24</v>
      </c>
      <c r="G318" s="431">
        <v>9200</v>
      </c>
      <c r="H318" s="552"/>
      <c r="I318" s="431">
        <v>1500</v>
      </c>
      <c r="J318" s="414"/>
      <c r="K318" s="437"/>
    </row>
    <row r="319" s="264" customFormat="1" customHeight="1" spans="1:11">
      <c r="A319" s="322"/>
      <c r="B319" s="414" t="s">
        <v>367</v>
      </c>
      <c r="C319" s="414" t="s">
        <v>123</v>
      </c>
      <c r="D319" s="414" t="s">
        <v>368</v>
      </c>
      <c r="E319" s="416" t="s">
        <v>69</v>
      </c>
      <c r="F319" s="557"/>
      <c r="G319" s="417">
        <v>65000</v>
      </c>
      <c r="H319" s="551"/>
      <c r="I319" s="417">
        <v>25000</v>
      </c>
      <c r="J319" s="414" t="s">
        <v>369</v>
      </c>
      <c r="K319" s="437" t="s">
        <v>370</v>
      </c>
    </row>
    <row r="320" s="264" customFormat="1" customHeight="1" spans="1:11">
      <c r="A320" s="322"/>
      <c r="B320" s="414"/>
      <c r="C320" s="414"/>
      <c r="D320" s="414"/>
      <c r="E320" s="416"/>
      <c r="F320" s="555" t="s">
        <v>362</v>
      </c>
      <c r="G320" s="420">
        <v>2500</v>
      </c>
      <c r="H320" s="551"/>
      <c r="I320" s="420">
        <v>2500</v>
      </c>
      <c r="J320" s="414"/>
      <c r="K320" s="437"/>
    </row>
    <row r="321" s="264" customFormat="1" customHeight="1" spans="1:11">
      <c r="A321" s="322"/>
      <c r="B321" s="414"/>
      <c r="C321" s="414"/>
      <c r="D321" s="414"/>
      <c r="E321" s="416"/>
      <c r="F321" s="555" t="s">
        <v>258</v>
      </c>
      <c r="G321" s="420">
        <v>2500</v>
      </c>
      <c r="H321" s="551"/>
      <c r="I321" s="561"/>
      <c r="J321" s="414"/>
      <c r="K321" s="437"/>
    </row>
    <row r="322" s="264" customFormat="1" customHeight="1" spans="1:11">
      <c r="A322" s="322"/>
      <c r="B322" s="414"/>
      <c r="C322" s="414"/>
      <c r="D322" s="414"/>
      <c r="E322" s="416"/>
      <c r="F322" s="555" t="s">
        <v>291</v>
      </c>
      <c r="G322" s="420">
        <v>6500</v>
      </c>
      <c r="H322" s="551"/>
      <c r="I322" s="561"/>
      <c r="J322" s="414"/>
      <c r="K322" s="437"/>
    </row>
    <row r="323" s="264" customFormat="1" customHeight="1" spans="1:11">
      <c r="A323" s="322"/>
      <c r="B323" s="414"/>
      <c r="C323" s="414"/>
      <c r="D323" s="414"/>
      <c r="E323" s="416"/>
      <c r="F323" s="555" t="s">
        <v>35</v>
      </c>
      <c r="G323" s="420">
        <v>20700</v>
      </c>
      <c r="H323" s="551"/>
      <c r="I323" s="420">
        <v>15000</v>
      </c>
      <c r="J323" s="414"/>
      <c r="K323" s="437"/>
    </row>
    <row r="324" s="264" customFormat="1" customHeight="1" spans="1:11">
      <c r="A324" s="369"/>
      <c r="B324" s="414"/>
      <c r="C324" s="414"/>
      <c r="D324" s="414"/>
      <c r="E324" s="416"/>
      <c r="F324" s="556" t="s">
        <v>24</v>
      </c>
      <c r="G324" s="431">
        <v>32800</v>
      </c>
      <c r="H324" s="552"/>
      <c r="I324" s="431">
        <v>7500</v>
      </c>
      <c r="J324" s="414"/>
      <c r="K324" s="437"/>
    </row>
    <row r="325" s="266" customFormat="1" customHeight="1" spans="1:14">
      <c r="A325" s="413">
        <v>62</v>
      </c>
      <c r="B325" s="497" t="s">
        <v>371</v>
      </c>
      <c r="C325" s="415" t="s">
        <v>67</v>
      </c>
      <c r="D325" s="414" t="s">
        <v>372</v>
      </c>
      <c r="E325" s="416" t="s">
        <v>125</v>
      </c>
      <c r="F325" s="320"/>
      <c r="G325" s="417">
        <v>139816</v>
      </c>
      <c r="H325" s="562"/>
      <c r="I325" s="321">
        <v>61000</v>
      </c>
      <c r="J325" s="414" t="s">
        <v>373</v>
      </c>
      <c r="K325" s="437" t="s">
        <v>374</v>
      </c>
      <c r="N325" s="266" t="s">
        <v>375</v>
      </c>
    </row>
    <row r="326" s="266" customFormat="1" customHeight="1" spans="1:11">
      <c r="A326" s="413"/>
      <c r="B326" s="497"/>
      <c r="C326" s="415"/>
      <c r="D326" s="414"/>
      <c r="E326" s="416"/>
      <c r="F326" s="338" t="s">
        <v>35</v>
      </c>
      <c r="G326" s="420">
        <v>111852</v>
      </c>
      <c r="H326" s="563"/>
      <c r="I326" s="339">
        <v>46000</v>
      </c>
      <c r="J326" s="414"/>
      <c r="K326" s="437"/>
    </row>
    <row r="327" s="266" customFormat="1" customHeight="1" spans="1:11">
      <c r="A327" s="413"/>
      <c r="B327" s="497"/>
      <c r="C327" s="415"/>
      <c r="D327" s="414"/>
      <c r="E327" s="416"/>
      <c r="F327" s="326" t="s">
        <v>24</v>
      </c>
      <c r="G327" s="431">
        <v>27964</v>
      </c>
      <c r="H327" s="564"/>
      <c r="I327" s="327">
        <v>15000</v>
      </c>
      <c r="J327" s="414"/>
      <c r="K327" s="437"/>
    </row>
    <row r="328" s="259" customFormat="1" ht="29" customHeight="1" spans="1:11">
      <c r="A328" s="515"/>
      <c r="B328" s="516" t="s">
        <v>376</v>
      </c>
      <c r="C328" s="565"/>
      <c r="D328" s="534"/>
      <c r="E328" s="527"/>
      <c r="F328" s="499"/>
      <c r="G328" s="491">
        <f t="shared" ref="G328:I328" si="76">G329+G333+G349+G376</f>
        <v>1762882</v>
      </c>
      <c r="H328" s="491">
        <f t="shared" si="76"/>
        <v>693019</v>
      </c>
      <c r="I328" s="491">
        <f t="shared" si="76"/>
        <v>617518</v>
      </c>
      <c r="J328" s="395"/>
      <c r="K328" s="397"/>
    </row>
    <row r="329" s="269" customFormat="1" ht="29" customHeight="1" spans="1:11">
      <c r="A329" s="566"/>
      <c r="B329" s="516" t="s">
        <v>377</v>
      </c>
      <c r="C329" s="535"/>
      <c r="D329" s="534"/>
      <c r="E329" s="527"/>
      <c r="F329" s="499"/>
      <c r="G329" s="491">
        <f t="shared" ref="G329:I329" si="77">G330</f>
        <v>109000</v>
      </c>
      <c r="H329" s="491"/>
      <c r="I329" s="491">
        <f t="shared" si="77"/>
        <v>109000</v>
      </c>
      <c r="J329" s="395"/>
      <c r="K329" s="397"/>
    </row>
    <row r="330" s="269" customFormat="1" ht="28" customHeight="1" spans="1:11">
      <c r="A330" s="567">
        <v>63</v>
      </c>
      <c r="B330" s="317" t="s">
        <v>378</v>
      </c>
      <c r="C330" s="318" t="s">
        <v>67</v>
      </c>
      <c r="D330" s="317" t="s">
        <v>379</v>
      </c>
      <c r="E330" s="318">
        <v>2019</v>
      </c>
      <c r="F330" s="568"/>
      <c r="G330" s="321">
        <v>109000</v>
      </c>
      <c r="H330" s="321"/>
      <c r="I330" s="607">
        <v>109000</v>
      </c>
      <c r="J330" s="608" t="s">
        <v>107</v>
      </c>
      <c r="K330" s="609" t="s">
        <v>380</v>
      </c>
    </row>
    <row r="331" s="269" customFormat="1" ht="37" customHeight="1" spans="1:11">
      <c r="A331" s="569"/>
      <c r="B331" s="570"/>
      <c r="C331" s="524"/>
      <c r="D331" s="571"/>
      <c r="E331" s="524"/>
      <c r="F331" s="572" t="s">
        <v>381</v>
      </c>
      <c r="G331" s="339">
        <v>32700</v>
      </c>
      <c r="H331" s="339"/>
      <c r="I331" s="610">
        <v>32700</v>
      </c>
      <c r="J331" s="611"/>
      <c r="K331" s="612"/>
    </row>
    <row r="332" s="269" customFormat="1" ht="28" customHeight="1" spans="1:11">
      <c r="A332" s="573"/>
      <c r="B332" s="323"/>
      <c r="C332" s="324"/>
      <c r="D332" s="574"/>
      <c r="E332" s="324"/>
      <c r="F332" s="575" t="s">
        <v>291</v>
      </c>
      <c r="G332" s="327">
        <v>76300</v>
      </c>
      <c r="H332" s="327"/>
      <c r="I332" s="613">
        <v>76300</v>
      </c>
      <c r="J332" s="614"/>
      <c r="K332" s="615"/>
    </row>
    <row r="333" s="269" customFormat="1" ht="30" customHeight="1" spans="1:11">
      <c r="A333" s="566"/>
      <c r="B333" s="516" t="s">
        <v>382</v>
      </c>
      <c r="C333" s="499"/>
      <c r="D333" s="531"/>
      <c r="E333" s="499"/>
      <c r="F333" s="499"/>
      <c r="G333" s="491">
        <f t="shared" ref="G333:I333" si="78">G334+G338+G342+G344</f>
        <v>444049</v>
      </c>
      <c r="H333" s="491">
        <f t="shared" si="78"/>
        <v>173956</v>
      </c>
      <c r="I333" s="491">
        <f t="shared" si="78"/>
        <v>89900</v>
      </c>
      <c r="J333" s="616"/>
      <c r="K333" s="397"/>
    </row>
    <row r="334" s="269" customFormat="1" ht="28" customHeight="1" spans="1:11">
      <c r="A334" s="576">
        <v>64</v>
      </c>
      <c r="B334" s="497" t="s">
        <v>383</v>
      </c>
      <c r="C334" s="498" t="s">
        <v>30</v>
      </c>
      <c r="D334" s="497" t="s">
        <v>384</v>
      </c>
      <c r="E334" s="499" t="s">
        <v>165</v>
      </c>
      <c r="F334" s="500"/>
      <c r="G334" s="409">
        <v>205500</v>
      </c>
      <c r="H334" s="409">
        <v>97750</v>
      </c>
      <c r="I334" s="617">
        <v>41000</v>
      </c>
      <c r="J334" s="365" t="s">
        <v>385</v>
      </c>
      <c r="K334" s="437" t="s">
        <v>386</v>
      </c>
    </row>
    <row r="335" s="269" customFormat="1" customHeight="1" spans="1:11">
      <c r="A335" s="576"/>
      <c r="B335" s="497"/>
      <c r="C335" s="498"/>
      <c r="D335" s="497"/>
      <c r="E335" s="499"/>
      <c r="F335" s="501" t="s">
        <v>220</v>
      </c>
      <c r="G335" s="374">
        <v>50200</v>
      </c>
      <c r="H335" s="374">
        <v>20590</v>
      </c>
      <c r="I335" s="618">
        <v>13500</v>
      </c>
      <c r="J335" s="366"/>
      <c r="K335" s="437"/>
    </row>
    <row r="336" s="269" customFormat="1" customHeight="1" spans="1:11">
      <c r="A336" s="576"/>
      <c r="B336" s="497"/>
      <c r="C336" s="498"/>
      <c r="D336" s="497"/>
      <c r="E336" s="499"/>
      <c r="F336" s="501" t="s">
        <v>289</v>
      </c>
      <c r="G336" s="374">
        <v>62600</v>
      </c>
      <c r="H336" s="374">
        <v>26660</v>
      </c>
      <c r="I336" s="619">
        <v>23600</v>
      </c>
      <c r="J336" s="366"/>
      <c r="K336" s="437"/>
    </row>
    <row r="337" s="269" customFormat="1" customHeight="1" spans="1:11">
      <c r="A337" s="576"/>
      <c r="B337" s="497"/>
      <c r="C337" s="498"/>
      <c r="D337" s="497"/>
      <c r="E337" s="499"/>
      <c r="F337" s="502" t="s">
        <v>291</v>
      </c>
      <c r="G337" s="577">
        <v>92700</v>
      </c>
      <c r="H337" s="577">
        <v>50500</v>
      </c>
      <c r="I337" s="620">
        <v>3900</v>
      </c>
      <c r="J337" s="367"/>
      <c r="K337" s="437"/>
    </row>
    <row r="338" s="269" customFormat="1" customHeight="1" spans="1:11">
      <c r="A338" s="578">
        <v>65</v>
      </c>
      <c r="B338" s="497" t="s">
        <v>387</v>
      </c>
      <c r="C338" s="498" t="s">
        <v>30</v>
      </c>
      <c r="D338" s="497" t="s">
        <v>388</v>
      </c>
      <c r="E338" s="499" t="s">
        <v>165</v>
      </c>
      <c r="F338" s="500"/>
      <c r="G338" s="409">
        <v>76455</v>
      </c>
      <c r="H338" s="409">
        <v>46760</v>
      </c>
      <c r="I338" s="617">
        <v>18900</v>
      </c>
      <c r="J338" s="621" t="s">
        <v>389</v>
      </c>
      <c r="K338" s="622" t="s">
        <v>386</v>
      </c>
    </row>
    <row r="339" s="269" customFormat="1" customHeight="1" spans="1:11">
      <c r="A339" s="578"/>
      <c r="B339" s="497"/>
      <c r="C339" s="498"/>
      <c r="D339" s="497"/>
      <c r="E339" s="499"/>
      <c r="F339" s="501" t="s">
        <v>220</v>
      </c>
      <c r="G339" s="374">
        <v>11536</v>
      </c>
      <c r="H339" s="374">
        <v>8536</v>
      </c>
      <c r="I339" s="618">
        <v>3000</v>
      </c>
      <c r="J339" s="623"/>
      <c r="K339" s="622"/>
    </row>
    <row r="340" s="269" customFormat="1" customHeight="1" spans="1:11">
      <c r="A340" s="578"/>
      <c r="B340" s="497"/>
      <c r="C340" s="498"/>
      <c r="D340" s="497"/>
      <c r="E340" s="499"/>
      <c r="F340" s="501" t="s">
        <v>289</v>
      </c>
      <c r="G340" s="579">
        <v>43000</v>
      </c>
      <c r="H340" s="374">
        <v>22205</v>
      </c>
      <c r="I340" s="619">
        <v>10000</v>
      </c>
      <c r="J340" s="623"/>
      <c r="K340" s="622"/>
    </row>
    <row r="341" s="269" customFormat="1" customHeight="1" spans="1:11">
      <c r="A341" s="578"/>
      <c r="B341" s="497"/>
      <c r="C341" s="498"/>
      <c r="D341" s="497"/>
      <c r="E341" s="499"/>
      <c r="F341" s="502" t="s">
        <v>291</v>
      </c>
      <c r="G341" s="577">
        <v>21919</v>
      </c>
      <c r="H341" s="577">
        <v>16019</v>
      </c>
      <c r="I341" s="620">
        <v>5900</v>
      </c>
      <c r="J341" s="624"/>
      <c r="K341" s="622"/>
    </row>
    <row r="342" s="270" customFormat="1" ht="38" customHeight="1" spans="1:11">
      <c r="A342" s="567">
        <v>66</v>
      </c>
      <c r="B342" s="365" t="s">
        <v>390</v>
      </c>
      <c r="C342" s="500" t="s">
        <v>19</v>
      </c>
      <c r="D342" s="365" t="s">
        <v>391</v>
      </c>
      <c r="E342" s="332" t="s">
        <v>27</v>
      </c>
      <c r="F342" s="501"/>
      <c r="G342" s="374">
        <v>64094</v>
      </c>
      <c r="H342" s="374">
        <v>26446</v>
      </c>
      <c r="I342" s="619">
        <v>5000</v>
      </c>
      <c r="J342" s="366" t="s">
        <v>47</v>
      </c>
      <c r="K342" s="625" t="s">
        <v>349</v>
      </c>
    </row>
    <row r="343" s="270" customFormat="1" ht="40" customHeight="1" spans="1:11">
      <c r="A343" s="573"/>
      <c r="B343" s="367"/>
      <c r="C343" s="502"/>
      <c r="D343" s="367"/>
      <c r="E343" s="343"/>
      <c r="F343" s="502" t="s">
        <v>291</v>
      </c>
      <c r="G343" s="577">
        <v>64094</v>
      </c>
      <c r="H343" s="577">
        <v>26446</v>
      </c>
      <c r="I343" s="620">
        <v>5000</v>
      </c>
      <c r="J343" s="367"/>
      <c r="K343" s="626"/>
    </row>
    <row r="344" s="269" customFormat="1" customHeight="1" spans="1:11">
      <c r="A344" s="413">
        <v>67</v>
      </c>
      <c r="B344" s="414" t="s">
        <v>392</v>
      </c>
      <c r="C344" s="415" t="s">
        <v>30</v>
      </c>
      <c r="D344" s="414" t="s">
        <v>393</v>
      </c>
      <c r="E344" s="416" t="s">
        <v>27</v>
      </c>
      <c r="F344" s="320"/>
      <c r="G344" s="417">
        <v>98000</v>
      </c>
      <c r="H344" s="417">
        <v>3000</v>
      </c>
      <c r="I344" s="321">
        <v>25000</v>
      </c>
      <c r="J344" s="342" t="s">
        <v>394</v>
      </c>
      <c r="K344" s="437" t="s">
        <v>370</v>
      </c>
    </row>
    <row r="345" s="269" customFormat="1" customHeight="1" spans="1:11">
      <c r="A345" s="413"/>
      <c r="B345" s="414"/>
      <c r="C345" s="415"/>
      <c r="D345" s="414"/>
      <c r="E345" s="416"/>
      <c r="F345" s="338" t="s">
        <v>258</v>
      </c>
      <c r="G345" s="420">
        <v>1000</v>
      </c>
      <c r="H345" s="420"/>
      <c r="I345" s="339">
        <v>1000</v>
      </c>
      <c r="J345" s="414"/>
      <c r="K345" s="437"/>
    </row>
    <row r="346" s="269" customFormat="1" customHeight="1" spans="1:11">
      <c r="A346" s="413"/>
      <c r="B346" s="414"/>
      <c r="C346" s="415"/>
      <c r="D346" s="414"/>
      <c r="E346" s="416"/>
      <c r="F346" s="338" t="s">
        <v>291</v>
      </c>
      <c r="G346" s="420">
        <v>3000</v>
      </c>
      <c r="H346" s="420"/>
      <c r="I346" s="339"/>
      <c r="J346" s="414"/>
      <c r="K346" s="437"/>
    </row>
    <row r="347" s="269" customFormat="1" customHeight="1" spans="1:11">
      <c r="A347" s="413"/>
      <c r="B347" s="414"/>
      <c r="C347" s="415"/>
      <c r="D347" s="414"/>
      <c r="E347" s="416"/>
      <c r="F347" s="338" t="s">
        <v>35</v>
      </c>
      <c r="G347" s="420">
        <v>79000</v>
      </c>
      <c r="H347" s="420"/>
      <c r="I347" s="339">
        <v>9000</v>
      </c>
      <c r="J347" s="414"/>
      <c r="K347" s="437"/>
    </row>
    <row r="348" s="269" customFormat="1" customHeight="1" spans="1:11">
      <c r="A348" s="413"/>
      <c r="B348" s="414"/>
      <c r="C348" s="415"/>
      <c r="D348" s="414"/>
      <c r="E348" s="416"/>
      <c r="F348" s="326" t="s">
        <v>24</v>
      </c>
      <c r="G348" s="431">
        <v>15000</v>
      </c>
      <c r="H348" s="431">
        <v>3000</v>
      </c>
      <c r="I348" s="327">
        <v>15000</v>
      </c>
      <c r="J348" s="414"/>
      <c r="K348" s="437"/>
    </row>
    <row r="349" s="269" customFormat="1" ht="30" customHeight="1" spans="1:11">
      <c r="A349" s="566"/>
      <c r="B349" s="580" t="s">
        <v>395</v>
      </c>
      <c r="C349" s="580"/>
      <c r="D349" s="581"/>
      <c r="E349" s="582"/>
      <c r="F349" s="490"/>
      <c r="G349" s="583">
        <f t="shared" ref="G349:I349" si="79">G350+G354+G357+G360+G362+G366+G369+G372</f>
        <v>275135</v>
      </c>
      <c r="H349" s="583">
        <f t="shared" si="79"/>
        <v>82437</v>
      </c>
      <c r="I349" s="583">
        <f t="shared" si="79"/>
        <v>116329</v>
      </c>
      <c r="J349" s="581"/>
      <c r="K349" s="627"/>
    </row>
    <row r="350" s="269" customFormat="1" ht="28" customHeight="1" spans="1:11">
      <c r="A350" s="476">
        <v>68</v>
      </c>
      <c r="B350" s="331" t="s">
        <v>396</v>
      </c>
      <c r="C350" s="320" t="s">
        <v>30</v>
      </c>
      <c r="D350" s="331" t="s">
        <v>397</v>
      </c>
      <c r="E350" s="434" t="s">
        <v>342</v>
      </c>
      <c r="F350" s="320"/>
      <c r="G350" s="321">
        <v>20329</v>
      </c>
      <c r="H350" s="321">
        <v>13360</v>
      </c>
      <c r="I350" s="321">
        <v>6969</v>
      </c>
      <c r="J350" s="331" t="s">
        <v>107</v>
      </c>
      <c r="K350" s="406" t="s">
        <v>398</v>
      </c>
    </row>
    <row r="351" s="269" customFormat="1" ht="28" customHeight="1" spans="1:11">
      <c r="A351" s="478"/>
      <c r="B351" s="336"/>
      <c r="C351" s="338"/>
      <c r="D351" s="336"/>
      <c r="E351" s="462"/>
      <c r="F351" s="338" t="s">
        <v>220</v>
      </c>
      <c r="G351" s="339">
        <v>3600</v>
      </c>
      <c r="H351" s="339">
        <v>3600</v>
      </c>
      <c r="I351" s="339"/>
      <c r="J351" s="336"/>
      <c r="K351" s="407"/>
    </row>
    <row r="352" s="269" customFormat="1" ht="28" customHeight="1" spans="1:11">
      <c r="A352" s="478"/>
      <c r="B352" s="336"/>
      <c r="C352" s="338"/>
      <c r="D352" s="336"/>
      <c r="E352" s="462"/>
      <c r="F352" s="338" t="s">
        <v>399</v>
      </c>
      <c r="G352" s="339">
        <v>3500</v>
      </c>
      <c r="H352" s="339"/>
      <c r="I352" s="339">
        <v>3500</v>
      </c>
      <c r="J352" s="336"/>
      <c r="K352" s="407"/>
    </row>
    <row r="353" s="269" customFormat="1" ht="28" customHeight="1" spans="1:11">
      <c r="A353" s="480"/>
      <c r="B353" s="342"/>
      <c r="C353" s="326"/>
      <c r="D353" s="342"/>
      <c r="E353" s="436"/>
      <c r="F353" s="326" t="s">
        <v>400</v>
      </c>
      <c r="G353" s="327">
        <v>13229</v>
      </c>
      <c r="H353" s="327">
        <v>9760</v>
      </c>
      <c r="I353" s="327">
        <v>3469</v>
      </c>
      <c r="J353" s="342"/>
      <c r="K353" s="408"/>
    </row>
    <row r="354" s="269" customFormat="1" ht="28" customHeight="1" spans="1:11">
      <c r="A354" s="584">
        <v>69</v>
      </c>
      <c r="B354" s="365" t="s">
        <v>401</v>
      </c>
      <c r="C354" s="500" t="s">
        <v>30</v>
      </c>
      <c r="D354" s="331" t="s">
        <v>402</v>
      </c>
      <c r="E354" s="332" t="s">
        <v>342</v>
      </c>
      <c r="F354" s="585"/>
      <c r="G354" s="321">
        <v>35892</v>
      </c>
      <c r="H354" s="321">
        <v>21000</v>
      </c>
      <c r="I354" s="321">
        <v>14892</v>
      </c>
      <c r="J354" s="365" t="s">
        <v>107</v>
      </c>
      <c r="K354" s="406" t="s">
        <v>403</v>
      </c>
    </row>
    <row r="355" s="269" customFormat="1" ht="28" customHeight="1" spans="1:11">
      <c r="A355" s="586"/>
      <c r="B355" s="366"/>
      <c r="C355" s="501"/>
      <c r="D355" s="336"/>
      <c r="E355" s="337"/>
      <c r="F355" s="501" t="s">
        <v>404</v>
      </c>
      <c r="G355" s="339">
        <v>3945</v>
      </c>
      <c r="H355" s="339">
        <v>3945</v>
      </c>
      <c r="I355" s="339"/>
      <c r="J355" s="366"/>
      <c r="K355" s="407"/>
    </row>
    <row r="356" s="269" customFormat="1" ht="28" customHeight="1" spans="1:11">
      <c r="A356" s="587"/>
      <c r="B356" s="367"/>
      <c r="C356" s="502"/>
      <c r="D356" s="342"/>
      <c r="E356" s="343"/>
      <c r="F356" s="502" t="s">
        <v>405</v>
      </c>
      <c r="G356" s="327">
        <v>31947</v>
      </c>
      <c r="H356" s="327">
        <v>17055</v>
      </c>
      <c r="I356" s="327">
        <v>14892</v>
      </c>
      <c r="J356" s="367"/>
      <c r="K356" s="408"/>
    </row>
    <row r="357" s="269" customFormat="1" ht="32" customHeight="1" spans="1:11">
      <c r="A357" s="588">
        <v>70</v>
      </c>
      <c r="B357" s="439" t="s">
        <v>406</v>
      </c>
      <c r="C357" s="423" t="s">
        <v>30</v>
      </c>
      <c r="D357" s="439" t="s">
        <v>407</v>
      </c>
      <c r="E357" s="446" t="s">
        <v>27</v>
      </c>
      <c r="F357" s="425"/>
      <c r="G357" s="472">
        <v>39981</v>
      </c>
      <c r="H357" s="472">
        <v>2390</v>
      </c>
      <c r="I357" s="448">
        <v>15000</v>
      </c>
      <c r="J357" s="329" t="s">
        <v>408</v>
      </c>
      <c r="K357" s="410" t="s">
        <v>409</v>
      </c>
    </row>
    <row r="358" s="269" customFormat="1" ht="32" customHeight="1" spans="1:11">
      <c r="A358" s="588"/>
      <c r="B358" s="439"/>
      <c r="C358" s="423"/>
      <c r="D358" s="439"/>
      <c r="E358" s="446"/>
      <c r="F358" s="475" t="s">
        <v>258</v>
      </c>
      <c r="G358" s="473">
        <v>11994</v>
      </c>
      <c r="H358" s="473"/>
      <c r="I358" s="512">
        <v>2000</v>
      </c>
      <c r="J358" s="334"/>
      <c r="K358" s="411"/>
    </row>
    <row r="359" s="269" customFormat="1" ht="32" customHeight="1" spans="1:11">
      <c r="A359" s="588"/>
      <c r="B359" s="439"/>
      <c r="C359" s="423"/>
      <c r="D359" s="439"/>
      <c r="E359" s="446"/>
      <c r="F359" s="428" t="s">
        <v>289</v>
      </c>
      <c r="G359" s="474">
        <v>27987</v>
      </c>
      <c r="H359" s="474">
        <v>2390</v>
      </c>
      <c r="I359" s="451">
        <v>13000</v>
      </c>
      <c r="J359" s="340"/>
      <c r="K359" s="412"/>
    </row>
    <row r="360" s="271" customFormat="1" ht="32" customHeight="1" spans="1:11">
      <c r="A360" s="584">
        <v>71</v>
      </c>
      <c r="B360" s="375" t="s">
        <v>410</v>
      </c>
      <c r="C360" s="447" t="s">
        <v>19</v>
      </c>
      <c r="D360" s="375" t="s">
        <v>411</v>
      </c>
      <c r="E360" s="477" t="s">
        <v>27</v>
      </c>
      <c r="F360" s="447"/>
      <c r="G360" s="381">
        <v>63525</v>
      </c>
      <c r="H360" s="448">
        <v>3887</v>
      </c>
      <c r="I360" s="381">
        <v>17000</v>
      </c>
      <c r="J360" s="375" t="s">
        <v>412</v>
      </c>
      <c r="K360" s="403" t="s">
        <v>349</v>
      </c>
    </row>
    <row r="361" s="271" customFormat="1" ht="32" customHeight="1" spans="1:11">
      <c r="A361" s="587"/>
      <c r="B361" s="377"/>
      <c r="C361" s="450"/>
      <c r="D361" s="377"/>
      <c r="E361" s="589"/>
      <c r="F361" s="450" t="s">
        <v>291</v>
      </c>
      <c r="G361" s="378">
        <v>63525</v>
      </c>
      <c r="H361" s="451">
        <v>3887</v>
      </c>
      <c r="I361" s="378">
        <v>17000</v>
      </c>
      <c r="J361" s="377"/>
      <c r="K361" s="405"/>
    </row>
    <row r="362" s="271" customFormat="1" ht="28" customHeight="1" spans="1:11">
      <c r="A362" s="588">
        <v>72</v>
      </c>
      <c r="B362" s="439" t="s">
        <v>413</v>
      </c>
      <c r="C362" s="423" t="s">
        <v>30</v>
      </c>
      <c r="D362" s="439" t="s">
        <v>414</v>
      </c>
      <c r="E362" s="446" t="s">
        <v>342</v>
      </c>
      <c r="F362" s="447"/>
      <c r="G362" s="456">
        <v>69225</v>
      </c>
      <c r="H362" s="472">
        <v>34600</v>
      </c>
      <c r="I362" s="456">
        <v>34625</v>
      </c>
      <c r="J362" s="439" t="s">
        <v>107</v>
      </c>
      <c r="K362" s="410" t="s">
        <v>415</v>
      </c>
    </row>
    <row r="363" s="271" customFormat="1" ht="28" customHeight="1" spans="1:11">
      <c r="A363" s="588"/>
      <c r="B363" s="439"/>
      <c r="C363" s="423"/>
      <c r="D363" s="439"/>
      <c r="E363" s="446"/>
      <c r="F363" s="467" t="s">
        <v>291</v>
      </c>
      <c r="G363" s="468">
        <v>20000</v>
      </c>
      <c r="H363" s="473">
        <v>10000</v>
      </c>
      <c r="I363" s="468">
        <v>10000</v>
      </c>
      <c r="J363" s="439"/>
      <c r="K363" s="411"/>
    </row>
    <row r="364" s="271" customFormat="1" ht="28" customHeight="1" spans="1:11">
      <c r="A364" s="588"/>
      <c r="B364" s="439"/>
      <c r="C364" s="423"/>
      <c r="D364" s="439"/>
      <c r="E364" s="446"/>
      <c r="F364" s="467" t="s">
        <v>35</v>
      </c>
      <c r="G364" s="468">
        <v>34625</v>
      </c>
      <c r="H364" s="473">
        <v>10000</v>
      </c>
      <c r="I364" s="468">
        <v>24625</v>
      </c>
      <c r="J364" s="439"/>
      <c r="K364" s="411"/>
    </row>
    <row r="365" s="271" customFormat="1" ht="28" customHeight="1" spans="1:11">
      <c r="A365" s="588"/>
      <c r="B365" s="439"/>
      <c r="C365" s="423"/>
      <c r="D365" s="439"/>
      <c r="E365" s="446"/>
      <c r="F365" s="450" t="s">
        <v>24</v>
      </c>
      <c r="G365" s="470">
        <v>14600</v>
      </c>
      <c r="H365" s="474">
        <v>14600</v>
      </c>
      <c r="I365" s="378"/>
      <c r="J365" s="439"/>
      <c r="K365" s="412"/>
    </row>
    <row r="366" s="272" customFormat="1" ht="28" customHeight="1" spans="1:11">
      <c r="A366" s="588">
        <v>73</v>
      </c>
      <c r="B366" s="497" t="s">
        <v>416</v>
      </c>
      <c r="C366" s="498" t="s">
        <v>30</v>
      </c>
      <c r="D366" s="497" t="s">
        <v>417</v>
      </c>
      <c r="E366" s="499" t="s">
        <v>342</v>
      </c>
      <c r="F366" s="500"/>
      <c r="G366" s="321">
        <v>15543</v>
      </c>
      <c r="H366" s="321">
        <v>4700</v>
      </c>
      <c r="I366" s="321">
        <v>10843</v>
      </c>
      <c r="J366" s="497" t="s">
        <v>107</v>
      </c>
      <c r="K366" s="530" t="s">
        <v>354</v>
      </c>
    </row>
    <row r="367" s="272" customFormat="1" ht="28" customHeight="1" spans="1:11">
      <c r="A367" s="588"/>
      <c r="B367" s="497"/>
      <c r="C367" s="498"/>
      <c r="D367" s="497"/>
      <c r="E367" s="499"/>
      <c r="F367" s="501" t="s">
        <v>291</v>
      </c>
      <c r="G367" s="339">
        <v>3109</v>
      </c>
      <c r="H367" s="339">
        <v>800</v>
      </c>
      <c r="I367" s="339">
        <v>2309</v>
      </c>
      <c r="J367" s="497"/>
      <c r="K367" s="530"/>
    </row>
    <row r="368" s="272" customFormat="1" ht="28" customHeight="1" spans="1:11">
      <c r="A368" s="588"/>
      <c r="B368" s="497"/>
      <c r="C368" s="498"/>
      <c r="D368" s="497"/>
      <c r="E368" s="499"/>
      <c r="F368" s="502" t="s">
        <v>24</v>
      </c>
      <c r="G368" s="327">
        <v>12434</v>
      </c>
      <c r="H368" s="327">
        <v>3900</v>
      </c>
      <c r="I368" s="327">
        <v>8534</v>
      </c>
      <c r="J368" s="497"/>
      <c r="K368" s="530"/>
    </row>
    <row r="369" s="272" customFormat="1" ht="28" customHeight="1" spans="1:11">
      <c r="A369" s="588">
        <v>74</v>
      </c>
      <c r="B369" s="497" t="s">
        <v>418</v>
      </c>
      <c r="C369" s="498" t="s">
        <v>30</v>
      </c>
      <c r="D369" s="497" t="s">
        <v>419</v>
      </c>
      <c r="E369" s="499" t="s">
        <v>27</v>
      </c>
      <c r="F369" s="500"/>
      <c r="G369" s="321">
        <v>10640</v>
      </c>
      <c r="H369" s="321">
        <v>2500</v>
      </c>
      <c r="I369" s="321">
        <v>7000</v>
      </c>
      <c r="J369" s="497" t="s">
        <v>33</v>
      </c>
      <c r="K369" s="530" t="s">
        <v>354</v>
      </c>
    </row>
    <row r="370" s="272" customFormat="1" ht="28" customHeight="1" spans="1:11">
      <c r="A370" s="588"/>
      <c r="B370" s="497"/>
      <c r="C370" s="498"/>
      <c r="D370" s="497"/>
      <c r="E370" s="499"/>
      <c r="F370" s="501" t="s">
        <v>220</v>
      </c>
      <c r="G370" s="339">
        <v>2500</v>
      </c>
      <c r="H370" s="339">
        <v>858</v>
      </c>
      <c r="I370" s="339">
        <v>858</v>
      </c>
      <c r="J370" s="497"/>
      <c r="K370" s="530"/>
    </row>
    <row r="371" s="272" customFormat="1" ht="28" customHeight="1" spans="1:11">
      <c r="A371" s="588"/>
      <c r="B371" s="497"/>
      <c r="C371" s="498"/>
      <c r="D371" s="497"/>
      <c r="E371" s="499"/>
      <c r="F371" s="502" t="s">
        <v>291</v>
      </c>
      <c r="G371" s="327">
        <v>8140</v>
      </c>
      <c r="H371" s="327">
        <v>1642</v>
      </c>
      <c r="I371" s="327">
        <v>6142</v>
      </c>
      <c r="J371" s="497"/>
      <c r="K371" s="530"/>
    </row>
    <row r="372" s="273" customFormat="1" ht="36" customHeight="1" spans="1:11">
      <c r="A372" s="590">
        <v>75</v>
      </c>
      <c r="B372" s="329" t="s">
        <v>420</v>
      </c>
      <c r="C372" s="447" t="s">
        <v>123</v>
      </c>
      <c r="D372" s="375" t="s">
        <v>421</v>
      </c>
      <c r="E372" s="591" t="s">
        <v>125</v>
      </c>
      <c r="F372" s="592"/>
      <c r="G372" s="456">
        <v>20000</v>
      </c>
      <c r="H372" s="456"/>
      <c r="I372" s="628">
        <v>10000</v>
      </c>
      <c r="J372" s="629" t="s">
        <v>422</v>
      </c>
      <c r="K372" s="630" t="s">
        <v>423</v>
      </c>
    </row>
    <row r="373" s="273" customFormat="1" ht="36" customHeight="1" spans="1:11">
      <c r="A373" s="593"/>
      <c r="B373" s="334"/>
      <c r="C373" s="467"/>
      <c r="D373" s="376"/>
      <c r="E373" s="594"/>
      <c r="F373" s="595" t="s">
        <v>220</v>
      </c>
      <c r="G373" s="473">
        <v>15000</v>
      </c>
      <c r="H373" s="473"/>
      <c r="I373" s="631">
        <v>7600</v>
      </c>
      <c r="J373" s="632"/>
      <c r="K373" s="633"/>
    </row>
    <row r="374" s="273" customFormat="1" ht="36" customHeight="1" spans="1:11">
      <c r="A374" s="593"/>
      <c r="B374" s="334"/>
      <c r="C374" s="467"/>
      <c r="D374" s="376"/>
      <c r="E374" s="594"/>
      <c r="F374" s="595" t="s">
        <v>258</v>
      </c>
      <c r="G374" s="473">
        <v>3750</v>
      </c>
      <c r="H374" s="473"/>
      <c r="I374" s="631">
        <v>2000</v>
      </c>
      <c r="J374" s="632"/>
      <c r="K374" s="633"/>
    </row>
    <row r="375" s="273" customFormat="1" ht="36" customHeight="1" spans="1:11">
      <c r="A375" s="596"/>
      <c r="B375" s="340"/>
      <c r="C375" s="450"/>
      <c r="D375" s="377"/>
      <c r="E375" s="597"/>
      <c r="F375" s="598" t="s">
        <v>289</v>
      </c>
      <c r="G375" s="474">
        <v>1250</v>
      </c>
      <c r="H375" s="474"/>
      <c r="I375" s="634">
        <v>400</v>
      </c>
      <c r="J375" s="635"/>
      <c r="K375" s="636"/>
    </row>
    <row r="376" s="274" customFormat="1" ht="30" customHeight="1" spans="1:11">
      <c r="A376" s="566"/>
      <c r="B376" s="489" t="s">
        <v>424</v>
      </c>
      <c r="C376" s="490"/>
      <c r="D376" s="528"/>
      <c r="E376" s="490"/>
      <c r="F376" s="490"/>
      <c r="G376" s="491">
        <f t="shared" ref="G376:I376" si="80">G377+G380+G384+G389+G392</f>
        <v>934698</v>
      </c>
      <c r="H376" s="491">
        <f t="shared" si="80"/>
        <v>436626</v>
      </c>
      <c r="I376" s="491">
        <f t="shared" si="80"/>
        <v>302289</v>
      </c>
      <c r="J376" s="637"/>
      <c r="K376" s="396"/>
    </row>
    <row r="377" s="258" customFormat="1" ht="38" customHeight="1" spans="1:11">
      <c r="A377" s="599">
        <v>76</v>
      </c>
      <c r="B377" s="375" t="s">
        <v>425</v>
      </c>
      <c r="C377" s="375" t="s">
        <v>30</v>
      </c>
      <c r="D377" s="375" t="s">
        <v>426</v>
      </c>
      <c r="E377" s="477" t="s">
        <v>342</v>
      </c>
      <c r="F377" s="447"/>
      <c r="G377" s="381">
        <v>470000</v>
      </c>
      <c r="H377" s="381">
        <v>436626</v>
      </c>
      <c r="I377" s="381">
        <v>33374</v>
      </c>
      <c r="J377" s="375" t="s">
        <v>107</v>
      </c>
      <c r="K377" s="403" t="s">
        <v>427</v>
      </c>
    </row>
    <row r="378" s="258" customFormat="1" ht="38" customHeight="1" spans="1:11">
      <c r="A378" s="600"/>
      <c r="B378" s="376"/>
      <c r="C378" s="376"/>
      <c r="D378" s="376"/>
      <c r="E378" s="601"/>
      <c r="F378" s="467" t="s">
        <v>289</v>
      </c>
      <c r="G378" s="384">
        <v>60000</v>
      </c>
      <c r="H378" s="384">
        <v>40000</v>
      </c>
      <c r="I378" s="384">
        <v>20000</v>
      </c>
      <c r="J378" s="376"/>
      <c r="K378" s="404"/>
    </row>
    <row r="379" s="258" customFormat="1" ht="38" customHeight="1" spans="1:11">
      <c r="A379" s="602"/>
      <c r="B379" s="377"/>
      <c r="C379" s="377"/>
      <c r="D379" s="377"/>
      <c r="E379" s="589"/>
      <c r="F379" s="450" t="s">
        <v>428</v>
      </c>
      <c r="G379" s="378">
        <v>410000</v>
      </c>
      <c r="H379" s="378">
        <v>396626</v>
      </c>
      <c r="I379" s="378">
        <v>13374</v>
      </c>
      <c r="J379" s="377"/>
      <c r="K379" s="405"/>
    </row>
    <row r="380" s="258" customFormat="1" ht="33" customHeight="1" spans="1:11">
      <c r="A380" s="599">
        <v>77</v>
      </c>
      <c r="B380" s="375" t="s">
        <v>429</v>
      </c>
      <c r="C380" s="375" t="s">
        <v>67</v>
      </c>
      <c r="D380" s="375" t="s">
        <v>430</v>
      </c>
      <c r="E380" s="603" t="s">
        <v>125</v>
      </c>
      <c r="F380" s="447"/>
      <c r="G380" s="381">
        <v>220000</v>
      </c>
      <c r="H380" s="604"/>
      <c r="I380" s="381">
        <v>70000</v>
      </c>
      <c r="J380" s="375" t="s">
        <v>431</v>
      </c>
      <c r="K380" s="403" t="s">
        <v>427</v>
      </c>
    </row>
    <row r="381" s="258" customFormat="1" ht="33" customHeight="1" spans="1:11">
      <c r="A381" s="600"/>
      <c r="B381" s="376"/>
      <c r="C381" s="376"/>
      <c r="D381" s="376"/>
      <c r="E381" s="601"/>
      <c r="F381" s="467" t="s">
        <v>432</v>
      </c>
      <c r="G381" s="384">
        <v>20000</v>
      </c>
      <c r="H381" s="605"/>
      <c r="I381" s="384">
        <v>20000</v>
      </c>
      <c r="J381" s="376"/>
      <c r="K381" s="404"/>
    </row>
    <row r="382" s="258" customFormat="1" ht="33" customHeight="1" spans="1:11">
      <c r="A382" s="600"/>
      <c r="B382" s="376"/>
      <c r="C382" s="376"/>
      <c r="D382" s="376"/>
      <c r="E382" s="601"/>
      <c r="F382" s="467" t="s">
        <v>433</v>
      </c>
      <c r="G382" s="384">
        <v>28000</v>
      </c>
      <c r="H382" s="605"/>
      <c r="I382" s="384">
        <v>28000</v>
      </c>
      <c r="J382" s="376"/>
      <c r="K382" s="404"/>
    </row>
    <row r="383" s="258" customFormat="1" ht="33" customHeight="1" spans="1:11">
      <c r="A383" s="602"/>
      <c r="B383" s="377"/>
      <c r="C383" s="377"/>
      <c r="D383" s="377"/>
      <c r="E383" s="589"/>
      <c r="F383" s="450" t="s">
        <v>434</v>
      </c>
      <c r="G383" s="378">
        <v>172000</v>
      </c>
      <c r="H383" s="606"/>
      <c r="I383" s="378">
        <v>22000</v>
      </c>
      <c r="J383" s="377"/>
      <c r="K383" s="405"/>
    </row>
    <row r="384" s="258" customFormat="1" ht="31" customHeight="1" spans="1:12">
      <c r="A384" s="599">
        <v>78</v>
      </c>
      <c r="B384" s="375" t="s">
        <v>435</v>
      </c>
      <c r="C384" s="375" t="s">
        <v>67</v>
      </c>
      <c r="D384" s="375" t="s">
        <v>436</v>
      </c>
      <c r="E384" s="477" t="s">
        <v>69</v>
      </c>
      <c r="F384" s="447"/>
      <c r="G384" s="381">
        <v>184698</v>
      </c>
      <c r="H384" s="381"/>
      <c r="I384" s="381">
        <v>153915</v>
      </c>
      <c r="J384" s="375" t="s">
        <v>33</v>
      </c>
      <c r="K384" s="403" t="s">
        <v>427</v>
      </c>
      <c r="L384" s="258" t="s">
        <v>375</v>
      </c>
    </row>
    <row r="385" s="258" customFormat="1" ht="31" customHeight="1" spans="1:11">
      <c r="A385" s="600"/>
      <c r="B385" s="376"/>
      <c r="C385" s="376"/>
      <c r="D385" s="376"/>
      <c r="E385" s="601"/>
      <c r="F385" s="467" t="s">
        <v>362</v>
      </c>
      <c r="G385" s="384">
        <v>15000</v>
      </c>
      <c r="H385" s="384"/>
      <c r="I385" s="384">
        <v>15000</v>
      </c>
      <c r="J385" s="376"/>
      <c r="K385" s="404"/>
    </row>
    <row r="386" s="258" customFormat="1" ht="31" customHeight="1" spans="1:11">
      <c r="A386" s="600"/>
      <c r="B386" s="376"/>
      <c r="C386" s="376"/>
      <c r="D386" s="376"/>
      <c r="E386" s="601"/>
      <c r="F386" s="467" t="s">
        <v>289</v>
      </c>
      <c r="G386" s="384">
        <v>36000</v>
      </c>
      <c r="H386" s="384"/>
      <c r="I386" s="384">
        <v>36000</v>
      </c>
      <c r="J386" s="376"/>
      <c r="K386" s="404"/>
    </row>
    <row r="387" s="258" customFormat="1" ht="31" customHeight="1" spans="1:11">
      <c r="A387" s="600"/>
      <c r="B387" s="376"/>
      <c r="C387" s="376"/>
      <c r="D387" s="376"/>
      <c r="E387" s="601"/>
      <c r="F387" s="467" t="s">
        <v>428</v>
      </c>
      <c r="G387" s="384">
        <v>22000</v>
      </c>
      <c r="H387" s="384"/>
      <c r="I387" s="384">
        <v>22000</v>
      </c>
      <c r="J387" s="376"/>
      <c r="K387" s="404"/>
    </row>
    <row r="388" s="258" customFormat="1" ht="31" customHeight="1" spans="1:11">
      <c r="A388" s="602"/>
      <c r="B388" s="377"/>
      <c r="C388" s="377"/>
      <c r="D388" s="377"/>
      <c r="E388" s="589"/>
      <c r="F388" s="450" t="s">
        <v>437</v>
      </c>
      <c r="G388" s="378">
        <v>111698</v>
      </c>
      <c r="H388" s="378"/>
      <c r="I388" s="378">
        <v>80915</v>
      </c>
      <c r="J388" s="377"/>
      <c r="K388" s="405"/>
    </row>
    <row r="389" s="258" customFormat="1" ht="28" customHeight="1" spans="1:11">
      <c r="A389" s="599">
        <v>79</v>
      </c>
      <c r="B389" s="375" t="s">
        <v>438</v>
      </c>
      <c r="C389" s="375" t="s">
        <v>67</v>
      </c>
      <c r="D389" s="375" t="s">
        <v>439</v>
      </c>
      <c r="E389" s="477" t="s">
        <v>69</v>
      </c>
      <c r="F389" s="447"/>
      <c r="G389" s="381">
        <v>40000</v>
      </c>
      <c r="H389" s="381"/>
      <c r="I389" s="381">
        <v>25000</v>
      </c>
      <c r="J389" s="640" t="s">
        <v>440</v>
      </c>
      <c r="K389" s="403" t="s">
        <v>427</v>
      </c>
    </row>
    <row r="390" s="258" customFormat="1" ht="28" customHeight="1" spans="1:11">
      <c r="A390" s="600"/>
      <c r="B390" s="376"/>
      <c r="C390" s="376"/>
      <c r="D390" s="376"/>
      <c r="E390" s="601"/>
      <c r="F390" s="467" t="s">
        <v>289</v>
      </c>
      <c r="G390" s="384">
        <v>30000</v>
      </c>
      <c r="H390" s="384"/>
      <c r="I390" s="384">
        <v>20000</v>
      </c>
      <c r="J390" s="641"/>
      <c r="K390" s="404"/>
    </row>
    <row r="391" s="258" customFormat="1" ht="28" customHeight="1" spans="1:11">
      <c r="A391" s="602"/>
      <c r="B391" s="377"/>
      <c r="C391" s="377"/>
      <c r="D391" s="377"/>
      <c r="E391" s="589"/>
      <c r="F391" s="450" t="s">
        <v>428</v>
      </c>
      <c r="G391" s="378">
        <v>10000</v>
      </c>
      <c r="H391" s="378"/>
      <c r="I391" s="378">
        <v>5000</v>
      </c>
      <c r="J391" s="642"/>
      <c r="K391" s="405"/>
    </row>
    <row r="392" s="258" customFormat="1" ht="28" customHeight="1" spans="1:11">
      <c r="A392" s="599">
        <v>80</v>
      </c>
      <c r="B392" s="375" t="s">
        <v>441</v>
      </c>
      <c r="C392" s="375" t="s">
        <v>67</v>
      </c>
      <c r="D392" s="375" t="s">
        <v>442</v>
      </c>
      <c r="E392" s="638">
        <v>2019</v>
      </c>
      <c r="F392" s="447"/>
      <c r="G392" s="381">
        <v>20000</v>
      </c>
      <c r="H392" s="381"/>
      <c r="I392" s="381">
        <v>20000</v>
      </c>
      <c r="J392" s="375" t="s">
        <v>107</v>
      </c>
      <c r="K392" s="403" t="s">
        <v>427</v>
      </c>
    </row>
    <row r="393" s="258" customFormat="1" ht="28" customHeight="1" spans="1:11">
      <c r="A393" s="600"/>
      <c r="B393" s="376"/>
      <c r="C393" s="376"/>
      <c r="D393" s="376"/>
      <c r="E393" s="638"/>
      <c r="F393" s="467" t="s">
        <v>289</v>
      </c>
      <c r="G393" s="384">
        <v>10000</v>
      </c>
      <c r="H393" s="384"/>
      <c r="I393" s="384">
        <v>10000</v>
      </c>
      <c r="J393" s="376"/>
      <c r="K393" s="404"/>
    </row>
    <row r="394" s="258" customFormat="1" ht="28" customHeight="1" spans="1:11">
      <c r="A394" s="602"/>
      <c r="B394" s="377"/>
      <c r="C394" s="377"/>
      <c r="D394" s="377"/>
      <c r="E394" s="639"/>
      <c r="F394" s="450" t="s">
        <v>428</v>
      </c>
      <c r="G394" s="378">
        <v>10000</v>
      </c>
      <c r="H394" s="378"/>
      <c r="I394" s="378">
        <v>10000</v>
      </c>
      <c r="J394" s="377"/>
      <c r="K394" s="405"/>
    </row>
    <row r="395" s="275" customFormat="1" customHeight="1"/>
    <row r="396" s="275" customFormat="1" customHeight="1"/>
    <row r="397" s="275" customFormat="1" customHeight="1"/>
    <row r="398" s="275" customFormat="1" customHeight="1"/>
    <row r="399" s="275" customFormat="1" customHeight="1"/>
    <row r="400" s="275" customFormat="1" customHeight="1"/>
    <row r="401" s="275" customFormat="1" customHeight="1"/>
    <row r="402" s="275" customFormat="1" customHeight="1"/>
    <row r="403" s="275" customFormat="1" customHeight="1"/>
    <row r="404" s="275" customFormat="1" customHeight="1"/>
    <row r="405" s="275" customFormat="1" customHeight="1"/>
    <row r="406" s="275" customFormat="1" customHeight="1"/>
    <row r="407" s="275" customFormat="1" customHeight="1"/>
    <row r="408" s="275" customFormat="1" customHeight="1"/>
    <row r="409" s="275" customFormat="1" customHeight="1"/>
    <row r="410" s="275" customFormat="1" customHeight="1"/>
    <row r="411" s="275" customFormat="1" customHeight="1"/>
    <row r="412" s="275" customFormat="1" customHeight="1"/>
    <row r="413" s="275" customFormat="1" customHeight="1"/>
    <row r="414" s="275" customFormat="1" customHeight="1"/>
    <row r="415" s="275" customFormat="1" customHeight="1"/>
    <row r="416" s="275" customFormat="1" customHeight="1"/>
    <row r="417" s="275" customFormat="1" customHeight="1"/>
    <row r="418" s="275" customFormat="1" customHeight="1"/>
    <row r="419" s="275" customFormat="1" customHeight="1"/>
    <row r="420" s="275" customFormat="1" customHeight="1"/>
    <row r="421" s="275" customFormat="1" customHeight="1"/>
    <row r="422" s="275" customFormat="1" customHeight="1"/>
    <row r="423" s="275" customFormat="1" customHeight="1"/>
    <row r="424" s="275" customFormat="1" customHeight="1"/>
    <row r="425" s="275" customFormat="1" customHeight="1"/>
    <row r="426" s="275" customFormat="1" customHeight="1"/>
    <row r="427" s="275" customFormat="1" customHeight="1"/>
    <row r="428" s="275" customFormat="1" customHeight="1"/>
    <row r="429" s="275" customFormat="1" customHeight="1"/>
    <row r="430" s="275" customFormat="1" customHeight="1"/>
    <row r="431" s="275" customFormat="1" customHeight="1"/>
    <row r="432" s="275" customFormat="1" customHeight="1"/>
    <row r="433" s="275" customFormat="1" customHeight="1"/>
    <row r="434" s="275" customFormat="1" customHeight="1"/>
    <row r="435" s="275" customFormat="1" customHeight="1"/>
    <row r="436" s="275" customFormat="1" customHeight="1"/>
    <row r="437" s="275" customFormat="1" customHeight="1"/>
    <row r="438" s="275" customFormat="1" customHeight="1"/>
    <row r="439" s="275" customFormat="1" customHeight="1"/>
    <row r="440" s="275" customFormat="1" customHeight="1"/>
    <row r="441" s="275" customFormat="1" customHeight="1"/>
    <row r="442" s="275" customFormat="1" customHeight="1"/>
    <row r="443" s="275" customFormat="1" customHeight="1"/>
    <row r="444" s="275" customFormat="1" customHeight="1"/>
    <row r="445" s="275" customFormat="1" customHeight="1"/>
    <row r="446" s="275" customFormat="1" customHeight="1"/>
    <row r="447" s="275" customFormat="1" customHeight="1"/>
    <row r="448" s="275" customFormat="1" customHeight="1"/>
    <row r="449" s="275" customFormat="1" customHeight="1"/>
    <row r="450" s="275" customFormat="1" customHeight="1"/>
    <row r="451" s="275" customFormat="1" customHeight="1"/>
    <row r="452" s="275" customFormat="1" customHeight="1"/>
    <row r="453" s="275" customFormat="1" customHeight="1"/>
    <row r="454" s="275" customFormat="1" customHeight="1"/>
    <row r="455" s="275" customFormat="1" customHeight="1"/>
    <row r="456" s="275" customFormat="1" customHeight="1"/>
    <row r="457" s="275" customFormat="1" customHeight="1"/>
    <row r="458" s="275" customFormat="1" customHeight="1"/>
    <row r="459" s="275" customFormat="1" customHeight="1"/>
    <row r="460" s="275" customFormat="1" customHeight="1"/>
    <row r="461" s="275" customFormat="1" customHeight="1"/>
    <row r="462" s="275" customFormat="1" customHeight="1"/>
    <row r="463" s="275" customFormat="1" customHeight="1"/>
    <row r="464" s="275" customFormat="1" customHeight="1"/>
    <row r="465" s="275" customFormat="1" customHeight="1"/>
    <row r="466" s="275" customFormat="1" customHeight="1"/>
    <row r="467" s="275" customFormat="1" customHeight="1"/>
    <row r="468" s="275" customFormat="1" customHeight="1"/>
    <row r="469" s="275" customFormat="1" customHeight="1"/>
    <row r="470" s="275" customFormat="1" customHeight="1"/>
    <row r="471" s="275" customFormat="1" customHeight="1"/>
    <row r="472" s="275" customFormat="1" customHeight="1"/>
    <row r="473" s="275" customFormat="1" customHeight="1"/>
    <row r="474" s="275" customFormat="1" customHeight="1"/>
    <row r="475" s="275" customFormat="1" customHeight="1"/>
    <row r="476" s="275" customFormat="1" customHeight="1"/>
    <row r="477" s="275" customFormat="1" customHeight="1"/>
    <row r="478" s="275" customFormat="1" customHeight="1"/>
    <row r="479" s="275" customFormat="1" customHeight="1"/>
    <row r="480" s="275" customFormat="1" customHeight="1"/>
    <row r="481" s="275" customFormat="1" customHeight="1"/>
    <row r="482" s="275" customFormat="1" customHeight="1"/>
    <row r="483" s="275" customFormat="1" customHeight="1"/>
    <row r="484" s="275" customFormat="1" customHeight="1"/>
    <row r="485" s="275" customFormat="1" customHeight="1"/>
    <row r="486" s="275" customFormat="1" customHeight="1"/>
    <row r="487" s="275" customFormat="1" customHeight="1"/>
    <row r="488" s="275" customFormat="1" customHeight="1"/>
    <row r="489" s="275" customFormat="1" customHeight="1"/>
    <row r="490" s="275" customFormat="1" customHeight="1"/>
    <row r="491" s="275" customFormat="1" customHeight="1"/>
    <row r="492" s="275" customFormat="1" customHeight="1"/>
    <row r="493" s="275" customFormat="1" customHeight="1"/>
    <row r="494" s="275" customFormat="1" customHeight="1"/>
    <row r="495" s="275" customFormat="1" customHeight="1"/>
    <row r="496" s="275" customFormat="1" customHeight="1"/>
    <row r="497" s="275" customFormat="1" customHeight="1"/>
    <row r="498" s="275" customFormat="1" customHeight="1"/>
    <row r="499" s="275" customFormat="1" customHeight="1"/>
    <row r="500" s="275" customFormat="1" customHeight="1"/>
    <row r="501" s="275" customFormat="1" customHeight="1"/>
    <row r="502" s="275" customFormat="1" customHeight="1"/>
    <row r="503" s="275" customFormat="1" customHeight="1"/>
    <row r="504" s="275" customFormat="1" customHeight="1"/>
    <row r="505" s="275" customFormat="1" customHeight="1"/>
    <row r="506" s="275" customFormat="1" customHeight="1"/>
    <row r="507" s="275" customFormat="1" customHeight="1"/>
    <row r="508" s="275" customFormat="1" customHeight="1"/>
    <row r="509" s="275" customFormat="1" customHeight="1"/>
    <row r="510" s="275" customFormat="1" customHeight="1"/>
    <row r="511" s="275" customFormat="1" customHeight="1"/>
    <row r="512" s="275" customFormat="1" customHeight="1"/>
    <row r="513" s="275" customFormat="1" customHeight="1"/>
    <row r="514" s="275" customFormat="1" customHeight="1"/>
    <row r="515" s="275" customFormat="1" customHeight="1"/>
    <row r="516" s="275" customFormat="1" customHeight="1"/>
    <row r="517" s="275" customFormat="1" customHeight="1"/>
    <row r="518" s="275" customFormat="1" customHeight="1"/>
    <row r="519" s="275" customFormat="1" customHeight="1"/>
    <row r="520" s="275" customFormat="1" customHeight="1"/>
    <row r="521" s="275" customFormat="1" customHeight="1"/>
    <row r="522" s="275" customFormat="1" customHeight="1"/>
    <row r="523" s="275" customFormat="1" customHeight="1"/>
    <row r="524" s="275" customFormat="1" customHeight="1"/>
    <row r="525" s="275" customFormat="1" customHeight="1"/>
    <row r="526" s="275" customFormat="1" customHeight="1"/>
    <row r="527" s="275" customFormat="1" customHeight="1"/>
    <row r="528" s="275" customFormat="1" customHeight="1"/>
    <row r="529" s="275" customFormat="1" customHeight="1"/>
    <row r="530" s="275" customFormat="1" customHeight="1"/>
    <row r="531" s="275" customFormat="1" customHeight="1"/>
    <row r="532" s="275" customFormat="1" customHeight="1"/>
    <row r="533" s="275" customFormat="1" customHeight="1"/>
    <row r="534" s="275" customFormat="1" customHeight="1"/>
    <row r="535" s="275" customFormat="1" customHeight="1"/>
    <row r="536" s="275" customFormat="1" customHeight="1"/>
    <row r="537" s="275" customFormat="1" customHeight="1"/>
    <row r="538" s="275" customFormat="1" customHeight="1"/>
    <row r="539" s="275" customFormat="1" customHeight="1"/>
    <row r="540" s="275" customFormat="1" customHeight="1"/>
    <row r="541" s="275" customFormat="1" customHeight="1"/>
    <row r="542" s="275" customFormat="1" customHeight="1"/>
    <row r="543" s="275" customFormat="1" customHeight="1"/>
    <row r="544" s="275" customFormat="1" customHeight="1"/>
    <row r="545" s="275" customFormat="1" customHeight="1"/>
    <row r="546" s="275" customFormat="1" customHeight="1"/>
    <row r="547" s="275" customFormat="1" customHeight="1"/>
    <row r="548" s="275" customFormat="1" customHeight="1"/>
    <row r="549" s="275" customFormat="1" customHeight="1"/>
    <row r="550" s="275" customFormat="1" customHeight="1"/>
    <row r="551" s="275" customFormat="1" customHeight="1"/>
    <row r="552" s="275" customFormat="1" customHeight="1"/>
    <row r="553" s="275" customFormat="1" customHeight="1"/>
    <row r="554" s="275" customFormat="1" customHeight="1"/>
    <row r="555" s="275" customFormat="1" customHeight="1"/>
    <row r="556" s="275" customFormat="1" customHeight="1"/>
    <row r="557" s="275" customFormat="1" customHeight="1"/>
    <row r="558" s="275" customFormat="1" customHeight="1"/>
    <row r="559" s="275" customFormat="1" customHeight="1"/>
    <row r="560" s="275" customFormat="1" customHeight="1"/>
    <row r="561" s="275" customFormat="1" customHeight="1"/>
    <row r="562" s="275" customFormat="1" customHeight="1"/>
    <row r="563" s="275" customFormat="1" customHeight="1"/>
    <row r="564" s="275" customFormat="1" customHeight="1"/>
    <row r="565" s="275" customFormat="1" customHeight="1"/>
    <row r="566" s="275" customFormat="1" customHeight="1"/>
    <row r="567" s="275" customFormat="1" customHeight="1"/>
    <row r="568" s="275" customFormat="1" customHeight="1"/>
    <row r="569" s="275" customFormat="1" customHeight="1"/>
    <row r="570" s="275" customFormat="1" customHeight="1"/>
    <row r="571" s="275" customFormat="1" customHeight="1"/>
    <row r="572" s="275" customFormat="1" customHeight="1"/>
    <row r="573" s="275" customFormat="1" customHeight="1"/>
    <row r="574" s="275" customFormat="1" customHeight="1"/>
    <row r="575" s="275" customFormat="1" customHeight="1"/>
    <row r="576" s="275" customFormat="1" customHeight="1"/>
    <row r="577" s="275" customFormat="1" customHeight="1"/>
    <row r="578" s="275" customFormat="1" customHeight="1"/>
    <row r="579" s="275" customFormat="1" customHeight="1"/>
    <row r="580" s="275" customFormat="1" customHeight="1"/>
    <row r="581" s="275" customFormat="1" customHeight="1"/>
    <row r="582" s="275" customFormat="1" customHeight="1"/>
    <row r="583" s="275" customFormat="1" customHeight="1"/>
    <row r="584" s="275" customFormat="1" customHeight="1"/>
    <row r="585" s="275" customFormat="1" customHeight="1"/>
    <row r="586" s="275" customFormat="1" customHeight="1"/>
    <row r="587" s="275" customFormat="1" customHeight="1"/>
    <row r="588" s="275" customFormat="1" customHeight="1"/>
    <row r="589" s="275" customFormat="1" customHeight="1"/>
    <row r="590" s="275" customFormat="1" customHeight="1"/>
    <row r="591" s="275" customFormat="1" customHeight="1"/>
    <row r="592" s="275" customFormat="1" customHeight="1"/>
    <row r="593" s="275" customFormat="1" customHeight="1"/>
    <row r="594" s="275" customFormat="1" customHeight="1"/>
    <row r="595" s="275" customFormat="1" customHeight="1"/>
    <row r="596" s="275" customFormat="1" customHeight="1"/>
    <row r="597" s="275" customFormat="1" customHeight="1"/>
    <row r="598" s="275" customFormat="1" customHeight="1"/>
    <row r="599" s="275" customFormat="1" customHeight="1"/>
    <row r="600" s="275" customFormat="1" customHeight="1"/>
    <row r="601" s="275" customFormat="1" customHeight="1"/>
    <row r="602" s="275" customFormat="1" customHeight="1"/>
    <row r="603" s="275" customFormat="1" customHeight="1"/>
    <row r="604" s="275" customFormat="1" customHeight="1"/>
    <row r="605" s="275" customFormat="1" customHeight="1"/>
    <row r="606" s="275" customFormat="1" customHeight="1"/>
    <row r="607" s="275" customFormat="1" customHeight="1"/>
    <row r="608" s="275" customFormat="1" customHeight="1"/>
    <row r="609" s="275" customFormat="1" customHeight="1"/>
    <row r="610" s="275" customFormat="1" customHeight="1"/>
    <row r="611" s="275" customFormat="1" customHeight="1"/>
    <row r="612" s="275" customFormat="1" customHeight="1"/>
    <row r="613" s="275" customFormat="1" customHeight="1"/>
    <row r="614" s="275" customFormat="1" customHeight="1"/>
    <row r="615" s="275" customFormat="1" customHeight="1"/>
    <row r="616" s="275" customFormat="1" customHeight="1"/>
    <row r="617" s="275" customFormat="1" customHeight="1"/>
    <row r="618" s="275" customFormat="1" customHeight="1"/>
    <row r="619" s="275" customFormat="1" customHeight="1"/>
    <row r="620" s="275" customFormat="1" customHeight="1"/>
    <row r="621" s="275" customFormat="1" customHeight="1"/>
    <row r="622" s="275" customFormat="1" customHeight="1"/>
    <row r="623" s="275" customFormat="1" customHeight="1"/>
    <row r="624" s="275" customFormat="1" customHeight="1"/>
    <row r="625" s="275" customFormat="1" customHeight="1"/>
    <row r="626" s="275" customFormat="1" customHeight="1"/>
    <row r="627" s="275" customFormat="1" customHeight="1"/>
    <row r="628" s="275" customFormat="1" customHeight="1"/>
    <row r="629" s="275" customFormat="1" customHeight="1"/>
    <row r="630" s="275" customFormat="1" customHeight="1"/>
    <row r="631" s="275" customFormat="1" customHeight="1"/>
    <row r="632" s="275" customFormat="1" customHeight="1"/>
    <row r="633" s="275" customFormat="1" customHeight="1"/>
    <row r="634" s="275" customFormat="1" customHeight="1"/>
    <row r="635" s="275" customFormat="1" customHeight="1"/>
    <row r="636" s="275" customFormat="1" customHeight="1"/>
    <row r="637" s="275" customFormat="1" customHeight="1"/>
    <row r="638" s="275" customFormat="1" customHeight="1"/>
    <row r="639" s="275" customFormat="1" customHeight="1"/>
    <row r="640" s="275" customFormat="1" customHeight="1"/>
    <row r="641" s="275" customFormat="1" customHeight="1"/>
    <row r="642" s="275" customFormat="1" customHeight="1"/>
    <row r="643" s="275" customFormat="1" customHeight="1"/>
    <row r="644" s="275" customFormat="1" customHeight="1"/>
    <row r="645" s="275" customFormat="1" customHeight="1"/>
    <row r="646" s="275" customFormat="1" customHeight="1"/>
    <row r="647" s="275" customFormat="1" customHeight="1"/>
    <row r="648" s="275" customFormat="1" customHeight="1"/>
    <row r="649" s="275" customFormat="1" customHeight="1"/>
    <row r="650" s="275" customFormat="1" customHeight="1"/>
    <row r="651" s="275" customFormat="1" customHeight="1"/>
    <row r="652" s="275" customFormat="1" customHeight="1"/>
    <row r="653" s="275" customFormat="1" customHeight="1"/>
    <row r="654" s="275" customFormat="1" customHeight="1"/>
    <row r="655" s="275" customFormat="1" customHeight="1"/>
    <row r="656" s="275" customFormat="1" customHeight="1"/>
    <row r="657" s="275" customFormat="1" customHeight="1"/>
    <row r="658" s="275" customFormat="1" customHeight="1"/>
    <row r="659" s="275" customFormat="1" customHeight="1"/>
    <row r="660" s="275" customFormat="1" customHeight="1"/>
    <row r="661" s="275" customFormat="1" customHeight="1"/>
    <row r="662" s="275" customFormat="1" customHeight="1"/>
    <row r="663" s="275" customFormat="1" customHeight="1"/>
    <row r="664" s="275" customFormat="1" customHeight="1"/>
    <row r="665" s="275" customFormat="1" customHeight="1"/>
    <row r="666" s="275" customFormat="1" customHeight="1"/>
    <row r="667" s="275" customFormat="1" customHeight="1"/>
    <row r="668" s="275" customFormat="1" customHeight="1"/>
    <row r="669" s="275" customFormat="1" customHeight="1"/>
    <row r="670" s="275" customFormat="1" customHeight="1"/>
    <row r="671" s="275" customFormat="1" customHeight="1"/>
    <row r="672" s="275" customFormat="1" customHeight="1"/>
    <row r="673" s="275" customFormat="1" customHeight="1"/>
    <row r="674" s="275" customFormat="1" customHeight="1"/>
    <row r="675" s="275" customFormat="1" customHeight="1"/>
    <row r="676" s="275" customFormat="1" customHeight="1"/>
    <row r="677" s="275" customFormat="1" customHeight="1"/>
    <row r="678" s="275" customFormat="1" customHeight="1"/>
    <row r="679" s="275" customFormat="1" customHeight="1"/>
    <row r="680" s="275" customFormat="1" customHeight="1"/>
    <row r="681" s="275" customFormat="1" customHeight="1"/>
    <row r="682" s="275" customFormat="1" customHeight="1"/>
    <row r="683" s="275" customFormat="1" customHeight="1"/>
    <row r="684" s="275" customFormat="1" customHeight="1"/>
    <row r="685" s="275" customFormat="1" customHeight="1"/>
    <row r="686" s="275" customFormat="1" customHeight="1"/>
    <row r="687" s="275" customFormat="1" customHeight="1"/>
    <row r="688" s="275" customFormat="1" customHeight="1"/>
    <row r="689" s="275" customFormat="1" customHeight="1"/>
    <row r="690" s="275" customFormat="1" customHeight="1"/>
    <row r="691" s="275" customFormat="1" customHeight="1"/>
    <row r="692" s="275" customFormat="1" customHeight="1"/>
    <row r="693" s="275" customFormat="1" customHeight="1"/>
    <row r="694" s="275" customFormat="1" customHeight="1"/>
    <row r="695" s="275" customFormat="1" customHeight="1"/>
    <row r="696" s="275" customFormat="1" customHeight="1"/>
    <row r="697" s="275" customFormat="1" customHeight="1"/>
    <row r="698" s="275" customFormat="1" customHeight="1"/>
    <row r="699" s="275" customFormat="1" customHeight="1"/>
    <row r="700" s="275" customFormat="1" customHeight="1"/>
    <row r="701" s="275" customFormat="1" customHeight="1"/>
    <row r="702" s="275" customFormat="1" customHeight="1"/>
    <row r="703" s="275" customFormat="1" customHeight="1"/>
    <row r="704" s="275" customFormat="1" customHeight="1"/>
    <row r="705" s="275" customFormat="1" customHeight="1"/>
    <row r="706" s="275" customFormat="1" customHeight="1"/>
    <row r="707" s="275" customFormat="1" customHeight="1"/>
    <row r="708" s="275" customFormat="1" customHeight="1"/>
    <row r="709" s="275" customFormat="1" customHeight="1"/>
    <row r="710" s="275" customFormat="1" customHeight="1"/>
    <row r="711" s="275" customFormat="1" customHeight="1"/>
    <row r="712" s="275" customFormat="1" customHeight="1"/>
    <row r="713" s="275" customFormat="1" customHeight="1"/>
    <row r="714" s="275" customFormat="1" customHeight="1"/>
    <row r="715" s="275" customFormat="1" customHeight="1"/>
    <row r="716" s="275" customFormat="1" customHeight="1"/>
    <row r="717" s="275" customFormat="1" customHeight="1"/>
    <row r="718" s="275" customFormat="1" customHeight="1"/>
    <row r="719" s="275" customFormat="1" customHeight="1"/>
    <row r="720" s="275" customFormat="1" customHeight="1"/>
    <row r="721" s="275" customFormat="1" customHeight="1"/>
    <row r="722" s="275" customFormat="1" customHeight="1"/>
    <row r="723" s="275" customFormat="1" customHeight="1"/>
    <row r="724" s="275" customFormat="1" customHeight="1"/>
    <row r="725" s="275" customFormat="1" customHeight="1"/>
    <row r="726" s="275" customFormat="1" customHeight="1"/>
    <row r="727" s="275" customFormat="1" customHeight="1"/>
    <row r="728" s="275" customFormat="1" customHeight="1"/>
    <row r="729" s="275" customFormat="1" customHeight="1"/>
    <row r="730" s="275" customFormat="1" customHeight="1"/>
    <row r="731" s="275" customFormat="1" customHeight="1"/>
    <row r="732" s="275" customFormat="1" customHeight="1"/>
    <row r="733" s="275" customFormat="1" customHeight="1"/>
    <row r="734" s="275" customFormat="1" customHeight="1"/>
    <row r="735" s="275" customFormat="1" customHeight="1"/>
    <row r="736" s="275" customFormat="1" customHeight="1"/>
    <row r="737" s="275" customFormat="1" customHeight="1"/>
    <row r="738" s="275" customFormat="1" customHeight="1"/>
    <row r="739" s="275" customFormat="1" customHeight="1"/>
    <row r="740" s="275" customFormat="1" customHeight="1"/>
    <row r="741" s="275" customFormat="1" customHeight="1"/>
    <row r="742" s="275" customFormat="1" customHeight="1"/>
    <row r="743" s="275" customFormat="1" customHeight="1"/>
    <row r="744" s="275" customFormat="1" customHeight="1"/>
    <row r="745" s="275" customFormat="1" customHeight="1"/>
    <row r="746" s="275" customFormat="1" customHeight="1"/>
    <row r="747" s="275" customFormat="1" customHeight="1"/>
    <row r="748" s="275" customFormat="1" customHeight="1"/>
    <row r="749" s="275" customFormat="1" customHeight="1"/>
    <row r="750" s="275" customFormat="1" customHeight="1"/>
    <row r="751" s="275" customFormat="1" customHeight="1"/>
    <row r="752" s="275" customFormat="1" customHeight="1"/>
    <row r="753" s="275" customFormat="1" customHeight="1"/>
    <row r="754" s="275" customFormat="1" customHeight="1"/>
    <row r="755" s="275" customFormat="1" customHeight="1"/>
    <row r="756" s="275" customFormat="1" customHeight="1"/>
    <row r="757" s="275" customFormat="1" customHeight="1"/>
    <row r="758" s="275" customFormat="1" customHeight="1"/>
    <row r="759" s="275" customFormat="1" customHeight="1"/>
    <row r="760" s="275" customFormat="1" customHeight="1"/>
    <row r="761" s="275" customFormat="1" customHeight="1"/>
    <row r="762" s="275" customFormat="1" customHeight="1"/>
    <row r="763" s="275" customFormat="1" customHeight="1"/>
    <row r="764" s="275" customFormat="1" customHeight="1"/>
    <row r="765" s="275" customFormat="1" customHeight="1"/>
    <row r="766" s="275" customFormat="1" customHeight="1"/>
    <row r="767" s="275" customFormat="1" customHeight="1"/>
    <row r="768" s="275" customFormat="1" customHeight="1"/>
    <row r="769" s="275" customFormat="1" customHeight="1"/>
    <row r="770" s="275" customFormat="1" customHeight="1"/>
    <row r="771" s="275" customFormat="1" customHeight="1"/>
    <row r="772" s="275" customFormat="1" customHeight="1"/>
    <row r="773" s="275" customFormat="1" customHeight="1"/>
    <row r="774" s="275" customFormat="1" customHeight="1"/>
    <row r="775" s="275" customFormat="1" customHeight="1"/>
    <row r="776" s="275" customFormat="1" customHeight="1"/>
    <row r="777" s="275" customFormat="1" customHeight="1"/>
    <row r="778" s="275" customFormat="1" customHeight="1"/>
    <row r="779" s="275" customFormat="1" customHeight="1"/>
    <row r="780" s="275" customFormat="1" customHeight="1"/>
    <row r="781" s="275" customFormat="1" customHeight="1"/>
    <row r="782" s="275" customFormat="1" customHeight="1"/>
    <row r="783" s="275" customFormat="1" customHeight="1"/>
    <row r="784" s="275" customFormat="1" customHeight="1"/>
    <row r="785" s="275" customFormat="1" customHeight="1"/>
    <row r="786" s="275" customFormat="1" customHeight="1"/>
    <row r="787" s="275" customFormat="1" customHeight="1"/>
    <row r="788" s="275" customFormat="1" customHeight="1"/>
    <row r="789" s="275" customFormat="1" customHeight="1"/>
    <row r="790" s="275" customFormat="1" customHeight="1"/>
    <row r="791" s="275" customFormat="1" customHeight="1"/>
    <row r="792" s="275" customFormat="1" customHeight="1"/>
    <row r="793" s="275" customFormat="1" customHeight="1"/>
    <row r="794" s="275" customFormat="1" customHeight="1"/>
    <row r="795" s="275" customFormat="1" customHeight="1"/>
    <row r="796" s="275" customFormat="1" customHeight="1"/>
    <row r="797" s="275" customFormat="1" customHeight="1"/>
    <row r="798" s="275" customFormat="1" customHeight="1"/>
    <row r="799" s="275" customFormat="1" customHeight="1"/>
    <row r="800" s="275" customFormat="1" customHeight="1"/>
    <row r="801" s="275" customFormat="1" customHeight="1"/>
    <row r="802" s="275" customFormat="1" customHeight="1"/>
    <row r="803" s="275" customFormat="1" customHeight="1"/>
    <row r="804" s="275" customFormat="1" customHeight="1"/>
    <row r="805" s="275" customFormat="1" customHeight="1"/>
    <row r="806" s="275" customFormat="1" customHeight="1"/>
    <row r="807" s="275" customFormat="1" customHeight="1"/>
    <row r="808" s="275" customFormat="1" customHeight="1"/>
    <row r="809" s="275" customFormat="1" customHeight="1"/>
    <row r="810" s="275" customFormat="1" customHeight="1"/>
    <row r="811" s="275" customFormat="1" customHeight="1"/>
    <row r="812" s="275" customFormat="1" customHeight="1"/>
    <row r="813" s="275" customFormat="1" customHeight="1"/>
    <row r="814" s="275" customFormat="1" customHeight="1"/>
    <row r="815" s="275" customFormat="1" customHeight="1"/>
    <row r="816" s="275" customFormat="1" customHeight="1"/>
    <row r="817" s="275" customFormat="1" customHeight="1"/>
    <row r="818" s="275" customFormat="1" customHeight="1"/>
    <row r="819" s="275" customFormat="1" customHeight="1"/>
    <row r="820" s="275" customFormat="1" customHeight="1"/>
    <row r="821" s="275" customFormat="1" customHeight="1"/>
    <row r="822" s="275" customFormat="1" customHeight="1"/>
    <row r="823" s="275" customFormat="1" customHeight="1"/>
    <row r="824" s="275" customFormat="1" customHeight="1"/>
    <row r="825" s="275" customFormat="1" customHeight="1"/>
    <row r="826" s="275" customFormat="1" customHeight="1"/>
    <row r="827" s="275" customFormat="1" customHeight="1"/>
    <row r="828" s="275" customFormat="1" customHeight="1"/>
    <row r="829" s="275" customFormat="1" customHeight="1"/>
    <row r="830" s="275" customFormat="1" customHeight="1"/>
    <row r="831" s="275" customFormat="1" customHeight="1"/>
    <row r="832" s="275" customFormat="1" customHeight="1"/>
    <row r="833" s="275" customFormat="1" customHeight="1"/>
    <row r="834" s="275" customFormat="1" customHeight="1"/>
    <row r="835" s="275" customFormat="1" customHeight="1"/>
    <row r="836" s="275" customFormat="1" customHeight="1"/>
    <row r="837" s="275" customFormat="1" customHeight="1"/>
    <row r="838" s="275" customFormat="1" customHeight="1"/>
    <row r="839" s="275" customFormat="1" customHeight="1"/>
    <row r="840" s="275" customFormat="1" customHeight="1"/>
    <row r="841" s="275" customFormat="1" customHeight="1"/>
    <row r="842" s="275" customFormat="1" customHeight="1"/>
    <row r="843" s="275" customFormat="1" customHeight="1"/>
    <row r="844" s="275" customFormat="1" customHeight="1"/>
    <row r="845" s="275" customFormat="1" customHeight="1"/>
    <row r="846" s="275" customFormat="1" customHeight="1"/>
    <row r="847" s="275" customFormat="1" customHeight="1"/>
    <row r="848" s="275" customFormat="1" customHeight="1"/>
    <row r="849" s="275" customFormat="1" customHeight="1"/>
    <row r="850" s="275" customFormat="1" customHeight="1"/>
    <row r="851" s="275" customFormat="1" customHeight="1"/>
    <row r="852" s="275" customFormat="1" customHeight="1"/>
    <row r="853" s="275" customFormat="1" customHeight="1"/>
    <row r="854" s="275" customFormat="1" customHeight="1"/>
    <row r="855" s="275" customFormat="1" customHeight="1"/>
    <row r="856" s="275" customFormat="1" customHeight="1"/>
    <row r="857" s="275" customFormat="1" customHeight="1"/>
    <row r="858" s="275" customFormat="1" customHeight="1"/>
    <row r="859" s="275" customFormat="1" customHeight="1"/>
    <row r="860" s="275" customFormat="1" customHeight="1"/>
    <row r="861" s="275" customFormat="1" customHeight="1"/>
    <row r="862" s="275" customFormat="1" customHeight="1"/>
    <row r="863" s="275" customFormat="1" customHeight="1"/>
    <row r="864" s="275" customFormat="1" customHeight="1"/>
    <row r="865" s="275" customFormat="1" customHeight="1"/>
    <row r="866" s="275" customFormat="1" customHeight="1"/>
    <row r="867" s="275" customFormat="1" customHeight="1"/>
    <row r="868" s="275" customFormat="1" customHeight="1"/>
    <row r="869" s="275" customFormat="1" customHeight="1"/>
    <row r="870" s="275" customFormat="1" customHeight="1"/>
    <row r="871" s="275" customFormat="1" customHeight="1"/>
    <row r="872" s="275" customFormat="1" customHeight="1"/>
    <row r="873" s="275" customFormat="1" customHeight="1"/>
    <row r="874" s="275" customFormat="1" customHeight="1"/>
    <row r="875" s="275" customFormat="1" customHeight="1"/>
    <row r="876" s="275" customFormat="1" customHeight="1"/>
    <row r="877" s="275" customFormat="1" customHeight="1"/>
    <row r="878" s="275" customFormat="1" customHeight="1"/>
    <row r="879" s="275" customFormat="1" customHeight="1"/>
    <row r="880" s="275" customFormat="1" customHeight="1"/>
    <row r="881" s="275" customFormat="1" customHeight="1"/>
    <row r="882" s="275" customFormat="1" customHeight="1"/>
    <row r="883" s="275" customFormat="1" customHeight="1"/>
    <row r="884" s="275" customFormat="1" customHeight="1"/>
    <row r="885" s="275" customFormat="1" customHeight="1"/>
    <row r="886" s="275" customFormat="1" customHeight="1"/>
    <row r="887" s="275" customFormat="1" customHeight="1"/>
    <row r="888" s="275" customFormat="1" customHeight="1"/>
    <row r="889" s="275" customFormat="1" customHeight="1"/>
    <row r="890" s="275" customFormat="1" customHeight="1"/>
    <row r="891" s="275" customFormat="1" customHeight="1"/>
    <row r="892" s="275" customFormat="1" customHeight="1"/>
    <row r="893" s="275" customFormat="1" customHeight="1"/>
    <row r="894" s="275" customFormat="1" customHeight="1"/>
    <row r="895" s="275" customFormat="1" customHeight="1"/>
    <row r="896" s="275" customFormat="1" customHeight="1"/>
    <row r="897" s="275" customFormat="1" customHeight="1"/>
    <row r="898" s="275" customFormat="1" customHeight="1"/>
    <row r="899" s="275" customFormat="1" customHeight="1"/>
    <row r="900" s="275" customFormat="1" customHeight="1"/>
    <row r="901" s="275" customFormat="1" customHeight="1"/>
    <row r="902" s="275" customFormat="1" customHeight="1"/>
    <row r="903" s="275" customFormat="1" customHeight="1"/>
    <row r="904" s="275" customFormat="1" customHeight="1"/>
    <row r="905" s="275" customFormat="1" customHeight="1"/>
    <row r="906" s="275" customFormat="1" customHeight="1"/>
    <row r="907" s="275" customFormat="1" customHeight="1"/>
    <row r="908" s="275" customFormat="1" customHeight="1"/>
    <row r="909" s="275" customFormat="1" customHeight="1"/>
    <row r="910" s="275" customFormat="1" customHeight="1"/>
    <row r="911" s="275" customFormat="1" customHeight="1"/>
    <row r="912" s="275" customFormat="1" customHeight="1"/>
    <row r="913" s="275" customFormat="1" customHeight="1"/>
    <row r="914" s="275" customFormat="1" customHeight="1"/>
    <row r="915" s="275" customFormat="1" customHeight="1"/>
    <row r="916" s="275" customFormat="1" customHeight="1"/>
    <row r="917" s="275" customFormat="1" customHeight="1"/>
    <row r="918" s="275" customFormat="1" customHeight="1"/>
    <row r="919" s="275" customFormat="1" customHeight="1"/>
    <row r="920" s="275" customFormat="1" customHeight="1"/>
    <row r="921" s="275" customFormat="1" customHeight="1"/>
    <row r="922" s="275" customFormat="1" customHeight="1"/>
    <row r="923" s="275" customFormat="1" customHeight="1"/>
    <row r="924" s="275" customFormat="1" customHeight="1"/>
    <row r="925" s="275" customFormat="1" customHeight="1"/>
    <row r="926" s="275" customFormat="1" customHeight="1"/>
    <row r="927" s="275" customFormat="1" customHeight="1"/>
    <row r="928" s="275" customFormat="1" customHeight="1"/>
    <row r="929" s="275" customFormat="1" customHeight="1"/>
    <row r="930" s="275" customFormat="1" customHeight="1"/>
    <row r="931" s="275" customFormat="1" customHeight="1"/>
    <row r="932" s="275" customFormat="1" customHeight="1"/>
    <row r="933" s="275" customFormat="1" customHeight="1"/>
    <row r="934" s="275" customFormat="1" customHeight="1"/>
    <row r="935" s="275" customFormat="1" customHeight="1"/>
    <row r="936" s="275" customFormat="1" customHeight="1"/>
    <row r="937" s="275" customFormat="1" customHeight="1"/>
    <row r="938" s="275" customFormat="1" customHeight="1"/>
    <row r="939" s="275" customFormat="1" customHeight="1"/>
    <row r="940" s="275" customFormat="1" customHeight="1"/>
    <row r="941" s="275" customFormat="1" customHeight="1"/>
    <row r="942" s="275" customFormat="1" customHeight="1"/>
    <row r="943" s="275" customFormat="1" customHeight="1"/>
    <row r="944" s="275" customFormat="1" customHeight="1"/>
    <row r="945" s="275" customFormat="1" customHeight="1"/>
    <row r="946" s="275" customFormat="1" customHeight="1"/>
    <row r="947" s="275" customFormat="1" customHeight="1"/>
    <row r="948" s="275" customFormat="1" customHeight="1"/>
    <row r="949" s="275" customFormat="1" customHeight="1"/>
    <row r="950" s="275" customFormat="1" customHeight="1"/>
    <row r="951" s="275" customFormat="1" customHeight="1"/>
    <row r="952" s="275" customFormat="1" customHeight="1"/>
    <row r="953" s="275" customFormat="1" customHeight="1"/>
    <row r="954" s="275" customFormat="1" customHeight="1"/>
    <row r="955" s="275" customFormat="1" customHeight="1"/>
    <row r="956" s="275" customFormat="1" customHeight="1"/>
    <row r="957" s="275" customFormat="1" customHeight="1"/>
    <row r="958" s="275" customFormat="1" customHeight="1"/>
    <row r="959" s="275" customFormat="1" customHeight="1"/>
    <row r="960" s="275" customFormat="1" customHeight="1"/>
    <row r="961" s="275" customFormat="1" customHeight="1"/>
    <row r="962" s="275" customFormat="1" customHeight="1"/>
    <row r="963" s="275" customFormat="1" customHeight="1"/>
    <row r="964" s="275" customFormat="1" customHeight="1"/>
    <row r="965" s="275" customFormat="1" customHeight="1"/>
    <row r="966" s="275" customFormat="1" customHeight="1"/>
    <row r="967" s="275" customFormat="1" customHeight="1"/>
    <row r="968" s="275" customFormat="1" customHeight="1"/>
    <row r="969" s="275" customFormat="1" customHeight="1"/>
    <row r="970" s="275" customFormat="1" customHeight="1"/>
    <row r="971" s="275" customFormat="1" customHeight="1"/>
    <row r="972" s="275" customFormat="1" customHeight="1"/>
    <row r="973" s="275" customFormat="1" customHeight="1"/>
    <row r="974" s="275" customFormat="1" customHeight="1"/>
    <row r="975" s="275" customFormat="1" customHeight="1"/>
    <row r="976" s="275" customFormat="1" customHeight="1"/>
    <row r="977" s="275" customFormat="1" customHeight="1"/>
    <row r="978" s="275" customFormat="1" customHeight="1"/>
    <row r="979" s="275" customFormat="1" customHeight="1"/>
    <row r="980" s="275" customFormat="1" customHeight="1"/>
    <row r="981" s="275" customFormat="1" customHeight="1"/>
    <row r="982" s="275" customFormat="1" customHeight="1"/>
    <row r="983" s="275" customFormat="1" customHeight="1"/>
    <row r="984" s="275" customFormat="1" customHeight="1"/>
    <row r="985" s="275" customFormat="1" customHeight="1"/>
    <row r="986" s="275" customFormat="1" customHeight="1"/>
    <row r="987" s="275" customFormat="1" customHeight="1"/>
    <row r="988" s="275" customFormat="1" customHeight="1"/>
    <row r="989" s="275" customFormat="1" customHeight="1"/>
    <row r="990" s="275" customFormat="1" customHeight="1"/>
    <row r="991" s="275" customFormat="1" customHeight="1"/>
    <row r="992" s="275" customFormat="1" customHeight="1"/>
    <row r="993" s="275" customFormat="1" customHeight="1"/>
    <row r="994" s="275" customFormat="1" customHeight="1"/>
    <row r="995" s="275" customFormat="1" customHeight="1"/>
    <row r="996" s="275" customFormat="1" customHeight="1"/>
    <row r="997" s="275" customFormat="1" customHeight="1"/>
    <row r="998" s="275" customFormat="1" customHeight="1"/>
    <row r="999" s="275" customFormat="1" customHeight="1"/>
    <row r="1000" s="275" customFormat="1" customHeight="1"/>
    <row r="1001" s="275" customFormat="1" customHeight="1"/>
    <row r="1002" s="275" customFormat="1" customHeight="1"/>
    <row r="1003" s="275" customFormat="1" customHeight="1"/>
    <row r="1004" s="275" customFormat="1" customHeight="1"/>
    <row r="1005" s="275" customFormat="1" customHeight="1"/>
    <row r="1006" s="275" customFormat="1" customHeight="1"/>
    <row r="1007" s="275" customFormat="1" customHeight="1"/>
    <row r="1008" s="275" customFormat="1" customHeight="1"/>
    <row r="1009" s="275" customFormat="1" customHeight="1"/>
    <row r="1010" s="275" customFormat="1" customHeight="1"/>
    <row r="1011" s="275" customFormat="1" customHeight="1"/>
    <row r="1012" s="275" customFormat="1" customHeight="1"/>
    <row r="1013" s="275" customFormat="1" customHeight="1"/>
    <row r="1014" s="275" customFormat="1" customHeight="1"/>
    <row r="1015" s="275" customFormat="1" customHeight="1"/>
    <row r="1016" s="275" customFormat="1" customHeight="1"/>
    <row r="1017" s="275" customFormat="1" customHeight="1"/>
    <row r="1018" s="275" customFormat="1" customHeight="1"/>
    <row r="1019" s="275" customFormat="1" customHeight="1"/>
    <row r="1020" s="275" customFormat="1" customHeight="1"/>
    <row r="1021" s="275" customFormat="1" customHeight="1"/>
    <row r="1022" s="275" customFormat="1" customHeight="1"/>
    <row r="1023" s="275" customFormat="1" customHeight="1"/>
    <row r="1024" s="275" customFormat="1" customHeight="1"/>
    <row r="1025" s="275" customFormat="1" customHeight="1"/>
    <row r="1026" s="275" customFormat="1" customHeight="1"/>
    <row r="1027" s="275" customFormat="1" customHeight="1"/>
    <row r="1028" s="275" customFormat="1" customHeight="1"/>
    <row r="1029" s="275" customFormat="1" customHeight="1"/>
    <row r="1030" s="275" customFormat="1" customHeight="1"/>
    <row r="1031" s="275" customFormat="1" customHeight="1"/>
    <row r="1032" s="275" customFormat="1" customHeight="1"/>
    <row r="1033" s="275" customFormat="1" customHeight="1"/>
    <row r="1034" s="275" customFormat="1" customHeight="1"/>
    <row r="1035" s="275" customFormat="1" customHeight="1"/>
    <row r="1036" s="275" customFormat="1" customHeight="1"/>
    <row r="1037" s="275" customFormat="1" customHeight="1"/>
    <row r="1038" s="275" customFormat="1" customHeight="1"/>
    <row r="1039" s="275" customFormat="1" customHeight="1"/>
    <row r="1040" s="275" customFormat="1" customHeight="1"/>
    <row r="1041" s="275" customFormat="1" customHeight="1"/>
    <row r="1042" s="275" customFormat="1" customHeight="1"/>
    <row r="1043" s="275" customFormat="1" customHeight="1"/>
    <row r="1044" s="275" customFormat="1" customHeight="1"/>
    <row r="1045" s="275" customFormat="1" customHeight="1"/>
    <row r="1046" s="275" customFormat="1" customHeight="1"/>
    <row r="1047" s="275" customFormat="1" customHeight="1"/>
    <row r="1048" s="275" customFormat="1" customHeight="1"/>
    <row r="1049" s="275" customFormat="1" customHeight="1"/>
    <row r="1050" s="275" customFormat="1" customHeight="1"/>
    <row r="1051" s="275" customFormat="1" customHeight="1"/>
    <row r="1052" s="275" customFormat="1" customHeight="1"/>
    <row r="1053" s="275" customFormat="1" customHeight="1"/>
    <row r="1054" s="275" customFormat="1" customHeight="1"/>
    <row r="1055" s="275" customFormat="1" customHeight="1"/>
    <row r="1056" s="275" customFormat="1" customHeight="1"/>
    <row r="1057" s="275" customFormat="1" customHeight="1"/>
    <row r="1058" s="275" customFormat="1" customHeight="1"/>
    <row r="1059" s="275" customFormat="1" customHeight="1"/>
    <row r="1060" s="275" customFormat="1" customHeight="1"/>
    <row r="1061" s="275" customFormat="1" customHeight="1"/>
    <row r="1062" s="275" customFormat="1" customHeight="1"/>
    <row r="1063" s="275" customFormat="1" customHeight="1"/>
    <row r="1064" s="275" customFormat="1" customHeight="1"/>
    <row r="1065" s="275" customFormat="1" customHeight="1"/>
    <row r="1066" s="275" customFormat="1" customHeight="1"/>
    <row r="1067" s="275" customFormat="1" customHeight="1"/>
    <row r="1068" s="275" customFormat="1" customHeight="1"/>
    <row r="1069" s="275" customFormat="1" customHeight="1"/>
    <row r="1070" s="275" customFormat="1" customHeight="1"/>
    <row r="1071" s="275" customFormat="1" customHeight="1"/>
    <row r="1072" s="275" customFormat="1" customHeight="1"/>
    <row r="1073" s="275" customFormat="1" customHeight="1"/>
    <row r="1074" s="275" customFormat="1" customHeight="1"/>
    <row r="1075" s="275" customFormat="1" customHeight="1"/>
    <row r="1076" s="275" customFormat="1" customHeight="1"/>
    <row r="1077" s="275" customFormat="1" customHeight="1"/>
    <row r="1078" s="275" customFormat="1" customHeight="1"/>
    <row r="1079" s="275" customFormat="1" customHeight="1"/>
    <row r="1080" s="275" customFormat="1" customHeight="1"/>
    <row r="1081" s="275" customFormat="1" customHeight="1"/>
    <row r="1082" s="275" customFormat="1" customHeight="1"/>
    <row r="1083" s="275" customFormat="1" customHeight="1"/>
    <row r="1084" s="275" customFormat="1" customHeight="1"/>
    <row r="1085" s="275" customFormat="1" customHeight="1"/>
    <row r="1086" s="275" customFormat="1" customHeight="1"/>
    <row r="1087" s="275" customFormat="1" customHeight="1"/>
    <row r="1088" s="275" customFormat="1" customHeight="1"/>
    <row r="1089" s="275" customFormat="1" customHeight="1"/>
    <row r="1090" s="275" customFormat="1" customHeight="1"/>
    <row r="1091" s="275" customFormat="1" customHeight="1"/>
    <row r="1092" s="275" customFormat="1" customHeight="1"/>
    <row r="1093" s="275" customFormat="1" customHeight="1"/>
    <row r="1094" s="275" customFormat="1" customHeight="1"/>
    <row r="1095" s="275" customFormat="1" customHeight="1"/>
    <row r="1096" s="275" customFormat="1" customHeight="1"/>
    <row r="1097" s="275" customFormat="1" customHeight="1"/>
    <row r="1098" s="275" customFormat="1" customHeight="1"/>
    <row r="1099" s="275" customFormat="1" customHeight="1"/>
    <row r="1100" s="275" customFormat="1" customHeight="1"/>
    <row r="1101" s="275" customFormat="1" customHeight="1"/>
    <row r="1102" s="275" customFormat="1" customHeight="1"/>
    <row r="1103" s="275" customFormat="1" customHeight="1"/>
    <row r="1104" s="275" customFormat="1" customHeight="1"/>
    <row r="1105" s="275" customFormat="1" customHeight="1"/>
    <row r="1106" s="275" customFormat="1" customHeight="1"/>
    <row r="1107" s="275" customFormat="1" customHeight="1"/>
    <row r="1108" s="275" customFormat="1" customHeight="1"/>
    <row r="1109" s="275" customFormat="1" customHeight="1"/>
    <row r="1110" s="275" customFormat="1" customHeight="1"/>
    <row r="1111" s="275" customFormat="1" customHeight="1"/>
    <row r="1112" s="275" customFormat="1" customHeight="1"/>
    <row r="1113" s="275" customFormat="1" customHeight="1"/>
    <row r="1114" s="275" customFormat="1" customHeight="1"/>
    <row r="1115" s="275" customFormat="1" customHeight="1"/>
    <row r="1116" s="275" customFormat="1" customHeight="1"/>
    <row r="1117" s="275" customFormat="1" customHeight="1"/>
    <row r="1118" s="275" customFormat="1" customHeight="1"/>
    <row r="1119" s="275" customFormat="1" customHeight="1"/>
    <row r="1120" s="275" customFormat="1" customHeight="1"/>
    <row r="1121" s="275" customFormat="1" customHeight="1"/>
    <row r="1122" s="275" customFormat="1" customHeight="1"/>
    <row r="1123" s="275" customFormat="1" customHeight="1"/>
    <row r="1124" s="275" customFormat="1" customHeight="1"/>
    <row r="1125" s="275" customFormat="1" customHeight="1"/>
    <row r="1126" s="275" customFormat="1" customHeight="1"/>
    <row r="1127" s="275" customFormat="1" customHeight="1"/>
    <row r="1128" s="275" customFormat="1" customHeight="1"/>
    <row r="1129" s="275" customFormat="1" customHeight="1"/>
    <row r="1130" s="275" customFormat="1" customHeight="1"/>
    <row r="1131" s="275" customFormat="1" customHeight="1"/>
    <row r="1132" s="275" customFormat="1" customHeight="1"/>
    <row r="1133" s="275" customFormat="1" customHeight="1"/>
    <row r="1134" s="275" customFormat="1" customHeight="1"/>
    <row r="1135" s="275" customFormat="1" customHeight="1"/>
    <row r="1136" s="275" customFormat="1" customHeight="1"/>
    <row r="1137" s="275" customFormat="1" customHeight="1"/>
    <row r="1138" s="275" customFormat="1" customHeight="1"/>
    <row r="1139" s="275" customFormat="1" customHeight="1"/>
    <row r="1140" s="275" customFormat="1" customHeight="1"/>
    <row r="1141" s="275" customFormat="1" customHeight="1"/>
    <row r="1142" s="275" customFormat="1" customHeight="1"/>
    <row r="1143" s="275" customFormat="1" customHeight="1"/>
    <row r="1144" s="275" customFormat="1" customHeight="1"/>
    <row r="1145" s="275" customFormat="1" customHeight="1"/>
    <row r="1146" s="275" customFormat="1" customHeight="1"/>
    <row r="1147" s="275" customFormat="1" customHeight="1"/>
    <row r="1148" s="275" customFormat="1" customHeight="1"/>
    <row r="1149" s="275" customFormat="1" customHeight="1"/>
    <row r="1150" s="275" customFormat="1" customHeight="1"/>
    <row r="1151" s="275" customFormat="1" customHeight="1"/>
    <row r="1152" s="275" customFormat="1" customHeight="1"/>
    <row r="1153" s="275" customFormat="1" customHeight="1"/>
    <row r="1154" s="275" customFormat="1" customHeight="1"/>
    <row r="1155" s="275" customFormat="1" customHeight="1"/>
    <row r="1156" s="275" customFormat="1" customHeight="1"/>
    <row r="1157" s="275" customFormat="1" customHeight="1"/>
    <row r="1158" s="275" customFormat="1" customHeight="1"/>
    <row r="1159" s="275" customFormat="1" customHeight="1"/>
    <row r="1160" s="275" customFormat="1" customHeight="1"/>
    <row r="1161" s="275" customFormat="1" customHeight="1"/>
    <row r="1162" s="275" customFormat="1" customHeight="1"/>
    <row r="1163" s="275" customFormat="1" customHeight="1"/>
    <row r="1164" s="275" customFormat="1" customHeight="1"/>
    <row r="1165" s="275" customFormat="1" customHeight="1"/>
    <row r="1166" s="275" customFormat="1" customHeight="1"/>
    <row r="1167" s="275" customFormat="1" customHeight="1"/>
    <row r="1168" s="275" customFormat="1" customHeight="1"/>
    <row r="1169" s="275" customFormat="1" customHeight="1"/>
    <row r="1170" s="275" customFormat="1" customHeight="1"/>
    <row r="1171" s="275" customFormat="1" customHeight="1"/>
    <row r="1172" s="275" customFormat="1" customHeight="1"/>
    <row r="1173" s="275" customFormat="1" customHeight="1"/>
    <row r="1174" s="275" customFormat="1" customHeight="1"/>
    <row r="1175" s="275" customFormat="1" customHeight="1"/>
    <row r="1176" s="275" customFormat="1" customHeight="1"/>
    <row r="1177" s="275" customFormat="1" customHeight="1"/>
    <row r="1178" s="275" customFormat="1" customHeight="1"/>
    <row r="1179" s="275" customFormat="1" customHeight="1"/>
    <row r="1180" s="275" customFormat="1" customHeight="1"/>
    <row r="1181" s="275" customFormat="1" customHeight="1"/>
    <row r="1182" s="275" customFormat="1" customHeight="1"/>
    <row r="1183" s="275" customFormat="1" customHeight="1"/>
    <row r="1184" s="275" customFormat="1" customHeight="1"/>
    <row r="1185" s="275" customFormat="1" customHeight="1"/>
    <row r="1186" s="275" customFormat="1" customHeight="1"/>
    <row r="1187" s="275" customFormat="1" customHeight="1"/>
    <row r="1188" s="275" customFormat="1" customHeight="1"/>
    <row r="1189" s="275" customFormat="1" customHeight="1"/>
    <row r="1190" s="275" customFormat="1" customHeight="1"/>
    <row r="1191" s="275" customFormat="1" customHeight="1"/>
    <row r="1192" s="275" customFormat="1" customHeight="1"/>
    <row r="1193" s="275" customFormat="1" customHeight="1"/>
    <row r="1194" s="275" customFormat="1" customHeight="1"/>
    <row r="1195" s="275" customFormat="1" customHeight="1"/>
    <row r="1196" s="275" customFormat="1" customHeight="1"/>
    <row r="1197" s="275" customFormat="1" customHeight="1"/>
    <row r="1198" s="275" customFormat="1" customHeight="1"/>
    <row r="1199" s="275" customFormat="1" customHeight="1"/>
    <row r="1200" s="275" customFormat="1" customHeight="1"/>
    <row r="1201" s="275" customFormat="1" customHeight="1"/>
    <row r="1202" s="275" customFormat="1" customHeight="1"/>
    <row r="1203" s="275" customFormat="1" customHeight="1"/>
    <row r="1204" s="275" customFormat="1" customHeight="1"/>
    <row r="1205" s="275" customFormat="1" customHeight="1"/>
    <row r="1206" s="275" customFormat="1" customHeight="1"/>
    <row r="1207" s="275" customFormat="1" customHeight="1"/>
    <row r="1208" s="275" customFormat="1" customHeight="1"/>
    <row r="1209" s="275" customFormat="1" customHeight="1"/>
    <row r="1210" s="275" customFormat="1" customHeight="1"/>
    <row r="1211" s="275" customFormat="1" customHeight="1"/>
    <row r="1212" s="275" customFormat="1" customHeight="1"/>
    <row r="1213" s="275" customFormat="1" customHeight="1"/>
    <row r="1214" s="275" customFormat="1" customHeight="1"/>
    <row r="1215" s="275" customFormat="1" customHeight="1"/>
    <row r="1216" s="275" customFormat="1" customHeight="1"/>
    <row r="1217" s="275" customFormat="1" customHeight="1"/>
    <row r="1218" s="275" customFormat="1" customHeight="1"/>
    <row r="1219" s="275" customFormat="1" customHeight="1"/>
    <row r="1220" s="275" customFormat="1" customHeight="1"/>
    <row r="1221" s="275" customFormat="1" customHeight="1"/>
    <row r="1222" s="275" customFormat="1" customHeight="1"/>
    <row r="1223" s="275" customFormat="1" customHeight="1"/>
    <row r="1224" s="275" customFormat="1" customHeight="1"/>
    <row r="1225" s="275" customFormat="1" customHeight="1"/>
    <row r="1226" s="275" customFormat="1" customHeight="1"/>
    <row r="1227" s="275" customFormat="1" customHeight="1"/>
    <row r="1228" s="275" customFormat="1" customHeight="1"/>
    <row r="1229" s="275" customFormat="1" customHeight="1"/>
    <row r="1230" s="275" customFormat="1" customHeight="1"/>
    <row r="1231" s="275" customFormat="1" customHeight="1"/>
    <row r="1232" s="275" customFormat="1" customHeight="1"/>
    <row r="1233" s="275" customFormat="1" customHeight="1"/>
    <row r="1234" s="275" customFormat="1" customHeight="1"/>
    <row r="1235" s="275" customFormat="1" customHeight="1"/>
    <row r="1236" s="275" customFormat="1" customHeight="1"/>
    <row r="1237" s="275" customFormat="1" customHeight="1"/>
    <row r="1238" s="275" customFormat="1" customHeight="1"/>
    <row r="1239" s="275" customFormat="1" customHeight="1"/>
    <row r="1240" s="275" customFormat="1" customHeight="1"/>
    <row r="1241" s="275" customFormat="1" customHeight="1"/>
    <row r="1242" s="275" customFormat="1" customHeight="1"/>
    <row r="1243" s="275" customFormat="1" customHeight="1"/>
    <row r="1244" s="275" customFormat="1" customHeight="1"/>
    <row r="1245" s="275" customFormat="1" customHeight="1"/>
    <row r="1246" s="275" customFormat="1" customHeight="1"/>
    <row r="1247" s="275" customFormat="1" customHeight="1"/>
    <row r="1248" s="275" customFormat="1" customHeight="1"/>
    <row r="1249" s="275" customFormat="1" customHeight="1"/>
    <row r="1250" s="275" customFormat="1" customHeight="1"/>
    <row r="1251" s="275" customFormat="1" customHeight="1"/>
    <row r="1252" s="275" customFormat="1" customHeight="1"/>
    <row r="1253" s="275" customFormat="1" customHeight="1"/>
    <row r="1254" s="275" customFormat="1" customHeight="1"/>
    <row r="1255" s="275" customFormat="1" customHeight="1"/>
    <row r="1256" s="275" customFormat="1" customHeight="1"/>
    <row r="1257" s="275" customFormat="1" customHeight="1"/>
    <row r="1258" s="275" customFormat="1" customHeight="1"/>
    <row r="1259" s="275" customFormat="1" customHeight="1"/>
    <row r="1260" s="275" customFormat="1" customHeight="1"/>
    <row r="1261" s="275" customFormat="1" customHeight="1"/>
    <row r="1262" s="275" customFormat="1" customHeight="1"/>
    <row r="1263" s="275" customFormat="1" customHeight="1"/>
    <row r="1264" s="275" customFormat="1" customHeight="1"/>
    <row r="1265" s="275" customFormat="1" customHeight="1"/>
    <row r="1266" s="275" customFormat="1" customHeight="1"/>
    <row r="1267" s="275" customFormat="1" customHeight="1"/>
    <row r="1268" s="275" customFormat="1" customHeight="1"/>
    <row r="1269" s="275" customFormat="1" customHeight="1"/>
    <row r="1270" s="275" customFormat="1" customHeight="1"/>
    <row r="1271" s="275" customFormat="1" customHeight="1"/>
    <row r="1272" s="275" customFormat="1" customHeight="1"/>
    <row r="1273" s="275" customFormat="1" customHeight="1"/>
    <row r="1274" s="275" customFormat="1" customHeight="1"/>
    <row r="1275" s="275" customFormat="1" customHeight="1"/>
    <row r="1276" s="275" customFormat="1" customHeight="1"/>
    <row r="1277" s="275" customFormat="1" customHeight="1"/>
    <row r="1278" s="275" customFormat="1" customHeight="1"/>
    <row r="1279" s="275" customFormat="1" customHeight="1"/>
    <row r="1280" s="275" customFormat="1" customHeight="1"/>
    <row r="1281" s="275" customFormat="1" customHeight="1"/>
    <row r="1282" s="275" customFormat="1" customHeight="1"/>
    <row r="1283" s="275" customFormat="1" customHeight="1"/>
    <row r="1284" s="275" customFormat="1" customHeight="1"/>
    <row r="1285" s="275" customFormat="1" customHeight="1"/>
    <row r="1286" s="275" customFormat="1" customHeight="1"/>
    <row r="1287" s="275" customFormat="1" customHeight="1"/>
    <row r="1288" s="275" customFormat="1" customHeight="1"/>
    <row r="1289" s="275" customFormat="1" customHeight="1"/>
    <row r="1290" s="275" customFormat="1" customHeight="1"/>
    <row r="1291" s="275" customFormat="1" customHeight="1"/>
    <row r="1292" s="275" customFormat="1" customHeight="1"/>
    <row r="1293" s="275" customFormat="1" customHeight="1"/>
    <row r="1294" s="275" customFormat="1" customHeight="1"/>
    <row r="1295" s="275" customFormat="1" customHeight="1"/>
    <row r="1296" s="275" customFormat="1" customHeight="1"/>
    <row r="1297" s="275" customFormat="1" customHeight="1"/>
    <row r="1298" s="275" customFormat="1" customHeight="1"/>
    <row r="1299" s="275" customFormat="1" customHeight="1"/>
    <row r="1300" s="275" customFormat="1" customHeight="1"/>
    <row r="1301" s="275" customFormat="1" customHeight="1"/>
    <row r="1302" s="275" customFormat="1" customHeight="1"/>
    <row r="1303" s="275" customFormat="1" customHeight="1"/>
    <row r="1304" s="275" customFormat="1" customHeight="1"/>
    <row r="1305" s="275" customFormat="1" customHeight="1"/>
    <row r="1306" s="275" customFormat="1" customHeight="1"/>
    <row r="1307" s="275" customFormat="1" customHeight="1"/>
    <row r="1308" s="275" customFormat="1" customHeight="1"/>
    <row r="1309" s="275" customFormat="1" customHeight="1"/>
    <row r="1310" s="275" customFormat="1" customHeight="1"/>
    <row r="1311" s="275" customFormat="1" customHeight="1"/>
    <row r="1312" s="275" customFormat="1" customHeight="1"/>
    <row r="1313" s="275" customFormat="1" customHeight="1"/>
    <row r="1314" s="275" customFormat="1" customHeight="1"/>
    <row r="1315" s="275" customFormat="1" customHeight="1"/>
    <row r="1316" s="275" customFormat="1" customHeight="1"/>
    <row r="1317" s="275" customFormat="1" customHeight="1"/>
    <row r="1318" s="275" customFormat="1" customHeight="1"/>
    <row r="1319" s="275" customFormat="1" customHeight="1"/>
    <row r="1320" s="275" customFormat="1" customHeight="1"/>
    <row r="1321" s="275" customFormat="1" customHeight="1"/>
    <row r="1322" s="275" customFormat="1" customHeight="1"/>
    <row r="1323" s="275" customFormat="1" customHeight="1"/>
    <row r="1324" s="275" customFormat="1" customHeight="1"/>
    <row r="1325" s="275" customFormat="1" customHeight="1"/>
    <row r="1326" s="275" customFormat="1" customHeight="1"/>
    <row r="1327" s="275" customFormat="1" customHeight="1"/>
    <row r="1328" s="275" customFormat="1" customHeight="1"/>
    <row r="1329" s="275" customFormat="1" customHeight="1"/>
    <row r="1330" s="275" customFormat="1" customHeight="1"/>
    <row r="1331" s="275" customFormat="1" customHeight="1"/>
    <row r="1332" s="275" customFormat="1" customHeight="1"/>
    <row r="1333" s="275" customFormat="1" customHeight="1"/>
    <row r="1334" s="275" customFormat="1" customHeight="1"/>
    <row r="1335" s="275" customFormat="1" customHeight="1"/>
    <row r="1336" s="275" customFormat="1" customHeight="1"/>
    <row r="1337" s="275" customFormat="1" customHeight="1"/>
    <row r="1338" s="275" customFormat="1" customHeight="1"/>
    <row r="1339" s="275" customFormat="1" customHeight="1"/>
    <row r="1340" s="275" customFormat="1" customHeight="1"/>
    <row r="1341" s="275" customFormat="1" customHeight="1"/>
    <row r="1342" s="275" customFormat="1" customHeight="1"/>
    <row r="1343" s="275" customFormat="1" customHeight="1"/>
    <row r="1344" s="275" customFormat="1" customHeight="1"/>
    <row r="1345" s="275" customFormat="1" customHeight="1"/>
    <row r="1346" s="275" customFormat="1" customHeight="1"/>
    <row r="1347" s="275" customFormat="1" customHeight="1"/>
    <row r="1348" s="275" customFormat="1" customHeight="1"/>
    <row r="1349" s="275" customFormat="1" customHeight="1"/>
    <row r="1350" s="275" customFormat="1" customHeight="1"/>
    <row r="1351" s="275" customFormat="1" customHeight="1"/>
    <row r="1352" s="275" customFormat="1" customHeight="1"/>
    <row r="1353" s="275" customFormat="1" customHeight="1"/>
    <row r="1354" s="275" customFormat="1" customHeight="1"/>
    <row r="1355" s="275" customFormat="1" customHeight="1"/>
    <row r="1356" s="275" customFormat="1" customHeight="1"/>
    <row r="1357" s="275" customFormat="1" customHeight="1"/>
    <row r="1358" s="275" customFormat="1" customHeight="1"/>
    <row r="1359" s="275" customFormat="1" customHeight="1"/>
    <row r="1360" s="275" customFormat="1" customHeight="1"/>
    <row r="1361" s="275" customFormat="1" customHeight="1"/>
    <row r="1362" s="275" customFormat="1" customHeight="1"/>
    <row r="1363" s="275" customFormat="1" customHeight="1"/>
    <row r="1364" s="275" customFormat="1" customHeight="1"/>
    <row r="1365" s="275" customFormat="1" customHeight="1"/>
    <row r="1366" s="275" customFormat="1" customHeight="1"/>
    <row r="1367" s="275" customFormat="1" customHeight="1"/>
    <row r="1368" s="275" customFormat="1" customHeight="1"/>
    <row r="1369" s="275" customFormat="1" customHeight="1"/>
    <row r="1370" s="275" customFormat="1" customHeight="1"/>
    <row r="1371" s="275" customFormat="1" customHeight="1"/>
    <row r="1372" s="275" customFormat="1" customHeight="1"/>
    <row r="1373" s="275" customFormat="1" customHeight="1"/>
    <row r="1374" s="275" customFormat="1" customHeight="1"/>
    <row r="1375" s="275" customFormat="1" customHeight="1"/>
    <row r="1376" s="275" customFormat="1" customHeight="1"/>
    <row r="1377" s="275" customFormat="1" customHeight="1"/>
    <row r="1378" s="275" customFormat="1" customHeight="1"/>
    <row r="1379" s="275" customFormat="1" customHeight="1"/>
    <row r="1380" s="275" customFormat="1" customHeight="1"/>
    <row r="1381" s="275" customFormat="1" customHeight="1"/>
    <row r="1382" s="275" customFormat="1" customHeight="1"/>
    <row r="1383" s="275" customFormat="1" customHeight="1"/>
    <row r="1384" s="275" customFormat="1" customHeight="1"/>
    <row r="1385" s="275" customFormat="1" customHeight="1"/>
    <row r="1386" s="275" customFormat="1" customHeight="1"/>
    <row r="1387" s="275" customFormat="1" customHeight="1"/>
    <row r="1388" s="275" customFormat="1" customHeight="1"/>
    <row r="1389" s="275" customFormat="1" customHeight="1"/>
    <row r="1390" s="275" customFormat="1" customHeight="1"/>
    <row r="1391" s="275" customFormat="1" customHeight="1"/>
    <row r="1392" s="275" customFormat="1" customHeight="1"/>
    <row r="1393" s="275" customFormat="1" customHeight="1"/>
    <row r="1394" s="275" customFormat="1" customHeight="1"/>
    <row r="1395" s="275" customFormat="1" customHeight="1"/>
    <row r="1396" s="275" customFormat="1" customHeight="1"/>
    <row r="1397" s="275" customFormat="1" customHeight="1"/>
    <row r="1398" s="275" customFormat="1" customHeight="1"/>
    <row r="1399" s="275" customFormat="1" customHeight="1"/>
    <row r="1400" s="275" customFormat="1" customHeight="1"/>
    <row r="1401" s="275" customFormat="1" customHeight="1"/>
    <row r="1402" s="275" customFormat="1" customHeight="1"/>
    <row r="1403" s="275" customFormat="1" customHeight="1"/>
    <row r="1404" s="275" customFormat="1" customHeight="1"/>
    <row r="1405" s="275" customFormat="1" customHeight="1"/>
    <row r="1406" s="275" customFormat="1" customHeight="1"/>
    <row r="1407" s="275" customFormat="1" customHeight="1"/>
    <row r="1408" s="275" customFormat="1" customHeight="1"/>
    <row r="1409" s="275" customFormat="1" customHeight="1"/>
    <row r="1410" s="275" customFormat="1" customHeight="1"/>
    <row r="1411" s="275" customFormat="1" customHeight="1"/>
    <row r="1412" s="275" customFormat="1" customHeight="1"/>
    <row r="1413" s="275" customFormat="1" customHeight="1"/>
    <row r="1414" s="275" customFormat="1" customHeight="1"/>
    <row r="1415" s="275" customFormat="1" customHeight="1"/>
    <row r="1416" s="275" customFormat="1" customHeight="1"/>
    <row r="1417" s="275" customFormat="1" customHeight="1"/>
    <row r="1418" s="275" customFormat="1" customHeight="1"/>
    <row r="1419" s="275" customFormat="1" customHeight="1"/>
    <row r="1420" s="275" customFormat="1" customHeight="1"/>
    <row r="1421" s="275" customFormat="1" customHeight="1"/>
    <row r="1422" s="275" customFormat="1" customHeight="1"/>
    <row r="1423" s="275" customFormat="1" customHeight="1"/>
    <row r="1424" s="275" customFormat="1" customHeight="1"/>
    <row r="1425" s="275" customFormat="1" customHeight="1"/>
    <row r="1426" s="275" customFormat="1" customHeight="1"/>
    <row r="1427" s="275" customFormat="1" customHeight="1"/>
    <row r="1428" s="275" customFormat="1" customHeight="1"/>
    <row r="1429" s="275" customFormat="1" customHeight="1"/>
    <row r="1430" s="275" customFormat="1" customHeight="1"/>
    <row r="1431" s="275" customFormat="1" customHeight="1"/>
    <row r="1432" s="275" customFormat="1" customHeight="1"/>
    <row r="1433" s="275" customFormat="1" customHeight="1"/>
    <row r="1434" s="275" customFormat="1" customHeight="1"/>
    <row r="1435" s="275" customFormat="1" customHeight="1"/>
    <row r="1436" s="275" customFormat="1" customHeight="1"/>
    <row r="1437" s="275" customFormat="1" customHeight="1"/>
    <row r="1438" s="275" customFormat="1" customHeight="1"/>
    <row r="1439" s="275" customFormat="1" customHeight="1"/>
    <row r="1440" s="275" customFormat="1" customHeight="1"/>
    <row r="1441" s="275" customFormat="1" customHeight="1"/>
    <row r="1442" s="275" customFormat="1" customHeight="1"/>
    <row r="1443" s="275" customFormat="1" customHeight="1"/>
    <row r="1444" s="275" customFormat="1" customHeight="1"/>
    <row r="1445" s="275" customFormat="1" customHeight="1"/>
    <row r="1446" s="275" customFormat="1" customHeight="1"/>
    <row r="1447" s="275" customFormat="1" customHeight="1"/>
    <row r="1448" s="275" customFormat="1" customHeight="1"/>
    <row r="1449" s="275" customFormat="1" customHeight="1"/>
    <row r="1450" s="275" customFormat="1" customHeight="1"/>
    <row r="1451" s="275" customFormat="1" customHeight="1"/>
    <row r="1452" s="275" customFormat="1" customHeight="1"/>
    <row r="1453" s="275" customFormat="1" customHeight="1"/>
    <row r="1454" s="275" customFormat="1" customHeight="1"/>
    <row r="1455" s="275" customFormat="1" customHeight="1"/>
    <row r="1456" s="275" customFormat="1" customHeight="1"/>
    <row r="1457" s="275" customFormat="1" customHeight="1"/>
    <row r="1458" s="275" customFormat="1" customHeight="1"/>
    <row r="1459" s="275" customFormat="1" customHeight="1"/>
    <row r="1460" s="275" customFormat="1" customHeight="1"/>
    <row r="1461" s="275" customFormat="1" customHeight="1"/>
    <row r="1462" s="275" customFormat="1" customHeight="1"/>
    <row r="1463" s="275" customFormat="1" customHeight="1"/>
    <row r="1464" s="275" customFormat="1" customHeight="1"/>
    <row r="1465" s="275" customFormat="1" customHeight="1"/>
    <row r="1466" s="275" customFormat="1" customHeight="1"/>
    <row r="1467" s="275" customFormat="1" customHeight="1"/>
    <row r="1468" s="275" customFormat="1" customHeight="1"/>
    <row r="1469" s="275" customFormat="1" customHeight="1"/>
    <row r="1470" s="275" customFormat="1" customHeight="1"/>
    <row r="1471" s="275" customFormat="1" customHeight="1"/>
    <row r="1472" s="275" customFormat="1" customHeight="1"/>
    <row r="1473" s="275" customFormat="1" customHeight="1"/>
    <row r="1474" s="275" customFormat="1" customHeight="1"/>
    <row r="1475" s="275" customFormat="1" customHeight="1"/>
    <row r="1476" s="275" customFormat="1" customHeight="1"/>
    <row r="1477" s="275" customFormat="1" customHeight="1"/>
    <row r="1478" s="275" customFormat="1" customHeight="1"/>
    <row r="1479" s="275" customFormat="1" customHeight="1"/>
    <row r="1480" s="275" customFormat="1" customHeight="1"/>
    <row r="1481" s="275" customFormat="1" customHeight="1"/>
    <row r="1482" s="275" customFormat="1" customHeight="1"/>
    <row r="1483" s="275" customFormat="1" customHeight="1"/>
    <row r="1484" s="275" customFormat="1" customHeight="1"/>
    <row r="1485" s="275" customFormat="1" customHeight="1"/>
    <row r="1486" s="275" customFormat="1" customHeight="1"/>
    <row r="1487" s="275" customFormat="1" customHeight="1"/>
    <row r="1488" s="275" customFormat="1" customHeight="1"/>
    <row r="1489" s="275" customFormat="1" customHeight="1"/>
    <row r="1490" s="275" customFormat="1" customHeight="1"/>
    <row r="1491" s="275" customFormat="1" customHeight="1"/>
    <row r="1492" s="275" customFormat="1" customHeight="1"/>
    <row r="1493" s="275" customFormat="1" customHeight="1"/>
    <row r="1494" s="275" customFormat="1" customHeight="1"/>
    <row r="1495" s="275" customFormat="1" customHeight="1"/>
    <row r="1496" s="275" customFormat="1" customHeight="1"/>
    <row r="1497" s="275" customFormat="1" customHeight="1"/>
    <row r="1498" s="275" customFormat="1" customHeight="1"/>
    <row r="1499" s="275" customFormat="1" customHeight="1"/>
    <row r="1500" s="275" customFormat="1" customHeight="1"/>
    <row r="1501" s="275" customFormat="1" customHeight="1"/>
    <row r="1502" s="275" customFormat="1" customHeight="1"/>
    <row r="1503" s="275" customFormat="1" customHeight="1"/>
    <row r="1504" s="275" customFormat="1" customHeight="1"/>
    <row r="1505" s="275" customFormat="1" customHeight="1"/>
    <row r="1506" s="275" customFormat="1" customHeight="1"/>
    <row r="1507" s="275" customFormat="1" customHeight="1"/>
    <row r="1508" s="275" customFormat="1" customHeight="1"/>
    <row r="1509" s="275" customFormat="1" customHeight="1"/>
    <row r="1510" s="275" customFormat="1" customHeight="1"/>
    <row r="1511" s="275" customFormat="1" customHeight="1"/>
    <row r="1512" s="275" customFormat="1" customHeight="1"/>
    <row r="1513" s="275" customFormat="1" customHeight="1"/>
    <row r="1514" s="275" customFormat="1" customHeight="1"/>
    <row r="1515" s="275" customFormat="1" customHeight="1"/>
    <row r="1516" s="275" customFormat="1" customHeight="1"/>
    <row r="1517" s="275" customFormat="1" customHeight="1"/>
    <row r="1518" s="275" customFormat="1" customHeight="1"/>
    <row r="1519" s="275" customFormat="1" customHeight="1"/>
    <row r="1520" s="275" customFormat="1" customHeight="1"/>
    <row r="1521" s="275" customFormat="1" customHeight="1"/>
    <row r="1522" s="275" customFormat="1" customHeight="1"/>
    <row r="1523" s="275" customFormat="1" customHeight="1"/>
    <row r="1524" s="275" customFormat="1" customHeight="1"/>
    <row r="1525" s="275" customFormat="1" customHeight="1"/>
    <row r="1526" s="275" customFormat="1" customHeight="1"/>
    <row r="1527" s="275" customFormat="1" customHeight="1"/>
    <row r="1528" s="275" customFormat="1" customHeight="1"/>
    <row r="1529" s="275" customFormat="1" customHeight="1"/>
    <row r="1530" s="275" customFormat="1" customHeight="1"/>
    <row r="1531" s="275" customFormat="1" customHeight="1"/>
    <row r="1532" s="275" customFormat="1" customHeight="1"/>
    <row r="1533" s="275" customFormat="1" customHeight="1"/>
    <row r="1534" s="275" customFormat="1" customHeight="1"/>
    <row r="1535" s="275" customFormat="1" customHeight="1"/>
    <row r="1536" s="275" customFormat="1" customHeight="1"/>
    <row r="1537" s="275" customFormat="1" customHeight="1"/>
    <row r="1538" s="275" customFormat="1" customHeight="1"/>
    <row r="1539" s="275" customFormat="1" customHeight="1"/>
    <row r="1540" s="275" customFormat="1" customHeight="1"/>
    <row r="1541" s="275" customFormat="1" customHeight="1"/>
    <row r="1542" s="275" customFormat="1" customHeight="1"/>
    <row r="1543" s="275" customFormat="1" customHeight="1"/>
    <row r="1544" s="275" customFormat="1" customHeight="1"/>
    <row r="1545" s="275" customFormat="1" customHeight="1"/>
    <row r="1546" s="275" customFormat="1" customHeight="1"/>
    <row r="1547" s="275" customFormat="1" customHeight="1"/>
    <row r="1548" s="275" customFormat="1" customHeight="1"/>
    <row r="1549" s="275" customFormat="1" customHeight="1"/>
    <row r="1550" s="275" customFormat="1" customHeight="1"/>
    <row r="1551" s="275" customFormat="1" customHeight="1"/>
    <row r="1552" s="275" customFormat="1" customHeight="1"/>
    <row r="1553" s="275" customFormat="1" customHeight="1"/>
    <row r="1554" s="275" customFormat="1" customHeight="1"/>
    <row r="1555" s="275" customFormat="1" customHeight="1"/>
    <row r="1556" s="275" customFormat="1" customHeight="1"/>
    <row r="1557" s="275" customFormat="1" customHeight="1"/>
    <row r="1558" s="275" customFormat="1" customHeight="1"/>
    <row r="1559" s="275" customFormat="1" customHeight="1"/>
    <row r="1560" s="275" customFormat="1" customHeight="1"/>
    <row r="1561" s="275" customFormat="1" customHeight="1"/>
    <row r="1562" s="275" customFormat="1" customHeight="1"/>
    <row r="1563" s="275" customFormat="1" customHeight="1"/>
    <row r="1564" s="275" customFormat="1" customHeight="1"/>
    <row r="1565" s="275" customFormat="1" customHeight="1"/>
    <row r="1566" s="275" customFormat="1" customHeight="1"/>
    <row r="1567" s="275" customFormat="1" customHeight="1"/>
    <row r="1568" s="275" customFormat="1" customHeight="1"/>
    <row r="1569" s="275" customFormat="1" customHeight="1"/>
    <row r="1570" s="275" customFormat="1" customHeight="1"/>
    <row r="1571" s="275" customFormat="1" customHeight="1"/>
    <row r="1572" s="275" customFormat="1" customHeight="1"/>
    <row r="1573" s="275" customFormat="1" customHeight="1"/>
    <row r="1574" s="275" customFormat="1" customHeight="1"/>
    <row r="1575" s="275" customFormat="1" customHeight="1"/>
    <row r="1576" s="275" customFormat="1" customHeight="1"/>
    <row r="1577" s="275" customFormat="1" customHeight="1"/>
    <row r="1578" s="275" customFormat="1" customHeight="1"/>
    <row r="1579" s="275" customFormat="1" customHeight="1"/>
    <row r="1580" s="275" customFormat="1" customHeight="1"/>
    <row r="1581" s="275" customFormat="1" customHeight="1"/>
    <row r="1582" s="275" customFormat="1" customHeight="1"/>
    <row r="1583" s="275" customFormat="1" customHeight="1"/>
    <row r="1584" s="275" customFormat="1" customHeight="1"/>
    <row r="1585" s="275" customFormat="1" customHeight="1"/>
    <row r="1586" s="275" customFormat="1" customHeight="1"/>
    <row r="1587" s="275" customFormat="1" customHeight="1"/>
    <row r="1588" s="275" customFormat="1" customHeight="1"/>
    <row r="1589" s="275" customFormat="1" customHeight="1"/>
    <row r="1590" s="275" customFormat="1" customHeight="1"/>
    <row r="1591" s="275" customFormat="1" customHeight="1"/>
    <row r="1592" s="275" customFormat="1" customHeight="1"/>
    <row r="1593" s="275" customFormat="1" customHeight="1"/>
    <row r="1594" s="275" customFormat="1" customHeight="1"/>
    <row r="1595" s="275" customFormat="1" customHeight="1"/>
    <row r="1596" s="275" customFormat="1" customHeight="1"/>
    <row r="1597" s="275" customFormat="1" customHeight="1"/>
    <row r="1598" s="275" customFormat="1" customHeight="1"/>
    <row r="1599" s="275" customFormat="1" customHeight="1"/>
    <row r="1600" s="275" customFormat="1" customHeight="1"/>
    <row r="1601" s="275" customFormat="1" customHeight="1"/>
    <row r="1602" s="275" customFormat="1" customHeight="1"/>
    <row r="1603" s="275" customFormat="1" customHeight="1"/>
    <row r="1604" s="275" customFormat="1" customHeight="1"/>
    <row r="1605" s="275" customFormat="1" customHeight="1"/>
    <row r="1606" s="275" customFormat="1" customHeight="1"/>
    <row r="1607" s="275" customFormat="1" customHeight="1"/>
    <row r="1608" s="275" customFormat="1" customHeight="1"/>
    <row r="1609" s="275" customFormat="1" customHeight="1"/>
    <row r="1610" s="275" customFormat="1" customHeight="1"/>
    <row r="1611" s="275" customFormat="1" customHeight="1"/>
    <row r="1612" s="275" customFormat="1" customHeight="1"/>
    <row r="1613" s="275" customFormat="1" customHeight="1"/>
    <row r="1614" s="275" customFormat="1" customHeight="1"/>
    <row r="1615" s="275" customFormat="1" customHeight="1"/>
    <row r="1616" s="275" customFormat="1" customHeight="1"/>
    <row r="1617" s="275" customFormat="1" customHeight="1"/>
    <row r="1618" s="275" customFormat="1" customHeight="1"/>
    <row r="1619" s="275" customFormat="1" customHeight="1"/>
    <row r="1620" s="275" customFormat="1" customHeight="1"/>
    <row r="1621" s="275" customFormat="1" customHeight="1"/>
    <row r="1622" s="275" customFormat="1" customHeight="1"/>
    <row r="1623" s="275" customFormat="1" customHeight="1"/>
    <row r="1624" s="275" customFormat="1" customHeight="1"/>
    <row r="1625" s="275" customFormat="1" customHeight="1"/>
    <row r="1626" s="275" customFormat="1" customHeight="1"/>
    <row r="1627" s="275" customFormat="1" customHeight="1"/>
    <row r="1628" s="275" customFormat="1" customHeight="1"/>
    <row r="1629" s="275" customFormat="1" customHeight="1"/>
    <row r="1630" s="275" customFormat="1" customHeight="1"/>
    <row r="1631" s="275" customFormat="1" customHeight="1"/>
    <row r="1632" s="275" customFormat="1" customHeight="1"/>
    <row r="1633" s="275" customFormat="1" customHeight="1"/>
    <row r="1634" s="275" customFormat="1" customHeight="1"/>
    <row r="1635" s="275" customFormat="1" customHeight="1"/>
    <row r="1636" s="275" customFormat="1" customHeight="1"/>
    <row r="1637" s="275" customFormat="1" customHeight="1"/>
    <row r="1638" s="275" customFormat="1" customHeight="1"/>
    <row r="1639" s="275" customFormat="1" customHeight="1"/>
    <row r="1640" s="275" customFormat="1" customHeight="1"/>
    <row r="1641" s="275" customFormat="1" customHeight="1"/>
    <row r="1642" s="275" customFormat="1" customHeight="1"/>
    <row r="1643" s="275" customFormat="1" customHeight="1"/>
    <row r="1644" s="275" customFormat="1" customHeight="1"/>
    <row r="1645" s="275" customFormat="1" customHeight="1"/>
    <row r="1646" s="275" customFormat="1" customHeight="1"/>
    <row r="1647" s="275" customFormat="1" customHeight="1"/>
    <row r="1648" s="275" customFormat="1" customHeight="1"/>
    <row r="1649" s="275" customFormat="1" customHeight="1"/>
    <row r="1650" s="275" customFormat="1" customHeight="1"/>
    <row r="1651" s="275" customFormat="1" customHeight="1"/>
    <row r="1652" s="275" customFormat="1" customHeight="1"/>
    <row r="1653" s="275" customFormat="1" customHeight="1"/>
    <row r="1654" s="275" customFormat="1" customHeight="1"/>
    <row r="1655" s="275" customFormat="1" customHeight="1"/>
    <row r="1656" s="275" customFormat="1" customHeight="1"/>
    <row r="1657" s="275" customFormat="1" customHeight="1"/>
    <row r="1658" s="275" customFormat="1" customHeight="1"/>
    <row r="1659" s="275" customFormat="1" customHeight="1"/>
    <row r="1660" s="275" customFormat="1" customHeight="1"/>
    <row r="1661" s="275" customFormat="1" customHeight="1"/>
    <row r="1662" s="275" customFormat="1" customHeight="1"/>
    <row r="1663" s="275" customFormat="1" customHeight="1"/>
    <row r="1664" s="275" customFormat="1" customHeight="1"/>
    <row r="1665" s="275" customFormat="1" customHeight="1"/>
    <row r="1666" s="275" customFormat="1" customHeight="1"/>
    <row r="1667" s="275" customFormat="1" customHeight="1"/>
    <row r="1668" s="275" customFormat="1" customHeight="1"/>
    <row r="1669" s="275" customFormat="1" customHeight="1"/>
    <row r="1670" s="275" customFormat="1" customHeight="1"/>
    <row r="1671" s="275" customFormat="1" customHeight="1"/>
    <row r="1672" s="275" customFormat="1" customHeight="1"/>
    <row r="1673" s="275" customFormat="1" customHeight="1"/>
    <row r="1674" s="275" customFormat="1" customHeight="1"/>
    <row r="1675" s="275" customFormat="1" customHeight="1"/>
    <row r="1676" s="275" customFormat="1" customHeight="1"/>
    <row r="1677" s="275" customFormat="1" customHeight="1"/>
    <row r="1678" s="275" customFormat="1" customHeight="1"/>
    <row r="1679" s="275" customFormat="1" customHeight="1"/>
    <row r="1680" s="275" customFormat="1" customHeight="1"/>
    <row r="1681" s="275" customFormat="1" customHeight="1"/>
    <row r="1682" s="275" customFormat="1" customHeight="1"/>
    <row r="1683" s="275" customFormat="1" customHeight="1"/>
    <row r="1684" s="275" customFormat="1" customHeight="1"/>
    <row r="1685" s="275" customFormat="1" customHeight="1"/>
    <row r="1686" s="275" customFormat="1" customHeight="1"/>
    <row r="1687" s="275" customFormat="1" customHeight="1"/>
    <row r="1688" s="275" customFormat="1" customHeight="1"/>
    <row r="1689" s="275" customFormat="1" customHeight="1"/>
    <row r="1690" s="275" customFormat="1" customHeight="1"/>
    <row r="1691" s="275" customFormat="1" customHeight="1"/>
    <row r="1692" s="275" customFormat="1" customHeight="1"/>
    <row r="1693" s="275" customFormat="1" customHeight="1"/>
    <row r="1694" s="275" customFormat="1" customHeight="1"/>
    <row r="1695" s="275" customFormat="1" customHeight="1"/>
    <row r="1696" s="275" customFormat="1" customHeight="1"/>
    <row r="1697" s="275" customFormat="1" customHeight="1"/>
    <row r="1698" s="275" customFormat="1" customHeight="1"/>
    <row r="1699" s="275" customFormat="1" customHeight="1"/>
    <row r="1700" s="275" customFormat="1" customHeight="1"/>
    <row r="1701" s="275" customFormat="1" customHeight="1"/>
    <row r="1702" s="275" customFormat="1" customHeight="1"/>
    <row r="1703" s="275" customFormat="1" customHeight="1"/>
    <row r="1704" s="275" customFormat="1" customHeight="1"/>
    <row r="1705" s="275" customFormat="1" customHeight="1"/>
    <row r="1706" s="275" customFormat="1" customHeight="1"/>
    <row r="1707" s="275" customFormat="1" customHeight="1"/>
    <row r="1708" s="275" customFormat="1" customHeight="1"/>
    <row r="1709" s="275" customFormat="1" customHeight="1"/>
    <row r="1710" s="275" customFormat="1" customHeight="1"/>
    <row r="1711" s="275" customFormat="1" customHeight="1"/>
    <row r="1712" s="275" customFormat="1" customHeight="1"/>
    <row r="1713" s="275" customFormat="1" customHeight="1"/>
    <row r="1714" s="275" customFormat="1" customHeight="1"/>
    <row r="1715" s="275" customFormat="1" customHeight="1"/>
    <row r="1716" s="275" customFormat="1" customHeight="1"/>
    <row r="1717" s="275" customFormat="1" customHeight="1"/>
    <row r="1718" s="275" customFormat="1" customHeight="1"/>
    <row r="1719" s="275" customFormat="1" customHeight="1"/>
    <row r="1720" s="275" customFormat="1" customHeight="1"/>
    <row r="1721" s="275" customFormat="1" customHeight="1"/>
    <row r="1722" s="275" customFormat="1" customHeight="1"/>
    <row r="1723" s="275" customFormat="1" customHeight="1"/>
    <row r="1724" s="275" customFormat="1" customHeight="1"/>
    <row r="1725" s="275" customFormat="1" customHeight="1"/>
    <row r="1726" s="275" customFormat="1" customHeight="1"/>
    <row r="1727" s="275" customFormat="1" customHeight="1"/>
    <row r="1728" s="275" customFormat="1" customHeight="1"/>
    <row r="1729" s="275" customFormat="1" customHeight="1"/>
    <row r="1730" s="275" customFormat="1" customHeight="1"/>
    <row r="1731" s="275" customFormat="1" customHeight="1"/>
    <row r="1732" s="275" customFormat="1" customHeight="1"/>
    <row r="1733" s="275" customFormat="1" customHeight="1"/>
    <row r="1734" s="275" customFormat="1" customHeight="1"/>
    <row r="1735" s="275" customFormat="1" customHeight="1"/>
    <row r="1736" s="275" customFormat="1" customHeight="1"/>
    <row r="1737" s="275" customFormat="1" customHeight="1"/>
    <row r="1738" s="275" customFormat="1" customHeight="1"/>
    <row r="1739" s="275" customFormat="1" customHeight="1"/>
    <row r="1740" s="275" customFormat="1" customHeight="1"/>
    <row r="1741" s="275" customFormat="1" customHeight="1"/>
    <row r="1742" s="275" customFormat="1" customHeight="1"/>
    <row r="1743" s="275" customFormat="1" customHeight="1"/>
    <row r="1744" s="275" customFormat="1" customHeight="1"/>
    <row r="1745" s="275" customFormat="1" customHeight="1"/>
    <row r="1746" s="275" customFormat="1" customHeight="1"/>
    <row r="1747" s="275" customFormat="1" customHeight="1"/>
    <row r="1748" s="275" customFormat="1" customHeight="1"/>
    <row r="1749" s="275" customFormat="1" customHeight="1"/>
    <row r="1750" s="275" customFormat="1" customHeight="1"/>
    <row r="1751" s="275" customFormat="1" customHeight="1"/>
    <row r="1752" s="275" customFormat="1" customHeight="1"/>
    <row r="1753" s="275" customFormat="1" customHeight="1"/>
    <row r="1754" s="275" customFormat="1" customHeight="1"/>
    <row r="1755" s="275" customFormat="1" customHeight="1"/>
    <row r="1756" s="275" customFormat="1" customHeight="1"/>
    <row r="1757" s="275" customFormat="1" customHeight="1"/>
    <row r="1758" s="275" customFormat="1" customHeight="1"/>
    <row r="1759" s="275" customFormat="1" customHeight="1"/>
    <row r="1760" s="275" customFormat="1" customHeight="1"/>
    <row r="1761" s="275" customFormat="1" customHeight="1"/>
    <row r="1762" s="275" customFormat="1" customHeight="1"/>
    <row r="1763" s="275" customFormat="1" customHeight="1"/>
    <row r="1764" s="275" customFormat="1" customHeight="1"/>
    <row r="1765" s="275" customFormat="1" customHeight="1"/>
    <row r="1766" s="275" customFormat="1" customHeight="1"/>
    <row r="1767" s="275" customFormat="1" customHeight="1"/>
    <row r="1768" s="275" customFormat="1" customHeight="1"/>
    <row r="1769" s="275" customFormat="1" customHeight="1"/>
    <row r="1770" s="275" customFormat="1" customHeight="1"/>
    <row r="1771" s="275" customFormat="1" customHeight="1"/>
    <row r="1772" s="275" customFormat="1" customHeight="1"/>
    <row r="1773" s="275" customFormat="1" customHeight="1"/>
    <row r="1774" s="275" customFormat="1" customHeight="1"/>
    <row r="1775" s="275" customFormat="1" customHeight="1"/>
    <row r="1776" s="275" customFormat="1" customHeight="1"/>
    <row r="1777" s="275" customFormat="1" customHeight="1"/>
    <row r="1778" s="275" customFormat="1" customHeight="1"/>
    <row r="1779" s="275" customFormat="1" customHeight="1"/>
    <row r="1780" s="275" customFormat="1" customHeight="1"/>
    <row r="1781" s="275" customFormat="1" customHeight="1"/>
    <row r="1782" s="275" customFormat="1" customHeight="1"/>
    <row r="1783" s="275" customFormat="1" customHeight="1"/>
    <row r="1784" s="275" customFormat="1" customHeight="1"/>
    <row r="1785" s="275" customFormat="1" customHeight="1"/>
    <row r="1786" s="275" customFormat="1" customHeight="1"/>
    <row r="1787" s="275" customFormat="1" customHeight="1"/>
    <row r="1788" s="275" customFormat="1" customHeight="1"/>
    <row r="1789" s="275" customFormat="1" customHeight="1"/>
    <row r="1790" s="275" customFormat="1" customHeight="1"/>
    <row r="1791" s="275" customFormat="1" customHeight="1"/>
    <row r="1792" s="275" customFormat="1" customHeight="1"/>
    <row r="1793" s="275" customFormat="1" customHeight="1"/>
    <row r="1794" s="275" customFormat="1" customHeight="1"/>
    <row r="1795" s="275" customFormat="1" customHeight="1"/>
    <row r="1796" s="275" customFormat="1" customHeight="1"/>
    <row r="1797" s="275" customFormat="1" customHeight="1"/>
    <row r="1798" s="275" customFormat="1" customHeight="1"/>
    <row r="1799" s="275" customFormat="1" customHeight="1"/>
    <row r="1800" s="275" customFormat="1" customHeight="1"/>
    <row r="1801" s="275" customFormat="1" customHeight="1"/>
    <row r="1802" s="275" customFormat="1" customHeight="1"/>
    <row r="1803" s="275" customFormat="1" customHeight="1"/>
    <row r="1804" s="275" customFormat="1" customHeight="1"/>
    <row r="1805" s="275" customFormat="1" customHeight="1"/>
    <row r="1806" s="275" customFormat="1" customHeight="1"/>
    <row r="1807" s="275" customFormat="1" customHeight="1"/>
    <row r="1808" s="275" customFormat="1" customHeight="1"/>
    <row r="1809" s="275" customFormat="1" customHeight="1"/>
    <row r="1810" s="275" customFormat="1" customHeight="1"/>
    <row r="1811" s="275" customFormat="1" customHeight="1"/>
    <row r="1812" s="275" customFormat="1" customHeight="1"/>
    <row r="1813" s="275" customFormat="1" customHeight="1"/>
    <row r="1814" s="275" customFormat="1" customHeight="1"/>
    <row r="1815" s="275" customFormat="1" customHeight="1"/>
    <row r="1816" s="275" customFormat="1" customHeight="1"/>
    <row r="1817" s="275" customFormat="1" customHeight="1"/>
    <row r="1818" s="275" customFormat="1" customHeight="1"/>
    <row r="1819" s="275" customFormat="1" customHeight="1"/>
    <row r="1820" s="275" customFormat="1" customHeight="1"/>
    <row r="1821" s="275" customFormat="1" customHeight="1"/>
    <row r="1822" s="275" customFormat="1" customHeight="1"/>
    <row r="1823" s="275" customFormat="1" customHeight="1"/>
    <row r="1824" s="275" customFormat="1" customHeight="1"/>
    <row r="1825" s="275" customFormat="1" customHeight="1"/>
    <row r="1826" s="275" customFormat="1" customHeight="1"/>
    <row r="1827" s="275" customFormat="1" customHeight="1"/>
    <row r="1828" s="275" customFormat="1" customHeight="1"/>
    <row r="1829" s="275" customFormat="1" customHeight="1"/>
    <row r="1830" s="275" customFormat="1" customHeight="1"/>
    <row r="1831" s="275" customFormat="1" customHeight="1"/>
    <row r="1832" s="275" customFormat="1" customHeight="1"/>
    <row r="1833" s="275" customFormat="1" customHeight="1"/>
    <row r="1834" s="275" customFormat="1" customHeight="1"/>
    <row r="1835" s="275" customFormat="1" customHeight="1"/>
    <row r="1836" s="275" customFormat="1" customHeight="1"/>
    <row r="1837" s="275" customFormat="1" customHeight="1"/>
    <row r="1838" s="275" customFormat="1" customHeight="1"/>
    <row r="1839" s="275" customFormat="1" customHeight="1"/>
    <row r="1840" s="275" customFormat="1" customHeight="1"/>
    <row r="1841" s="275" customFormat="1" customHeight="1"/>
    <row r="1842" s="275" customFormat="1" customHeight="1"/>
    <row r="1843" s="275" customFormat="1" customHeight="1"/>
    <row r="1844" s="275" customFormat="1" customHeight="1"/>
    <row r="1845" s="275" customFormat="1" customHeight="1"/>
    <row r="1846" s="275" customFormat="1" customHeight="1"/>
    <row r="1847" s="275" customFormat="1" customHeight="1"/>
    <row r="1848" s="275" customFormat="1" customHeight="1"/>
    <row r="1849" s="275" customFormat="1" customHeight="1"/>
    <row r="1850" s="275" customFormat="1" customHeight="1"/>
    <row r="1851" s="275" customFormat="1" customHeight="1"/>
    <row r="1852" s="275" customFormat="1" customHeight="1"/>
    <row r="1853" s="275" customFormat="1" customHeight="1"/>
    <row r="1854" s="275" customFormat="1" customHeight="1"/>
    <row r="1855" s="275" customFormat="1" customHeight="1"/>
    <row r="1856" s="275" customFormat="1" customHeight="1"/>
    <row r="1857" s="275" customFormat="1" customHeight="1"/>
    <row r="1858" s="275" customFormat="1" customHeight="1"/>
    <row r="1859" s="275" customFormat="1" customHeight="1"/>
    <row r="1860" s="275" customFormat="1" customHeight="1"/>
    <row r="1861" s="275" customFormat="1" customHeight="1"/>
    <row r="1862" s="275" customFormat="1" customHeight="1"/>
    <row r="1863" s="275" customFormat="1" customHeight="1"/>
    <row r="1864" s="275" customFormat="1" customHeight="1"/>
    <row r="1865" s="275" customFormat="1" customHeight="1"/>
    <row r="1866" s="275" customFormat="1" customHeight="1"/>
    <row r="1867" s="275" customFormat="1" customHeight="1"/>
    <row r="1868" s="275" customFormat="1" customHeight="1"/>
    <row r="1869" s="275" customFormat="1" customHeight="1"/>
    <row r="1870" s="275" customFormat="1" customHeight="1"/>
    <row r="1871" s="275" customFormat="1" customHeight="1"/>
    <row r="1872" s="275" customFormat="1" customHeight="1"/>
    <row r="1873" s="275" customFormat="1" customHeight="1"/>
    <row r="1874" s="275" customFormat="1" customHeight="1"/>
    <row r="1875" s="275" customFormat="1" customHeight="1"/>
    <row r="1876" s="275" customFormat="1" customHeight="1"/>
    <row r="1877" s="275" customFormat="1" customHeight="1"/>
    <row r="1878" s="275" customFormat="1" customHeight="1"/>
    <row r="1879" s="275" customFormat="1" customHeight="1"/>
    <row r="1880" s="275" customFormat="1" customHeight="1"/>
    <row r="1881" s="275" customFormat="1" customHeight="1"/>
    <row r="1882" s="275" customFormat="1" customHeight="1"/>
    <row r="1883" s="275" customFormat="1" customHeight="1"/>
    <row r="1884" s="275" customFormat="1" customHeight="1"/>
    <row r="1885" s="275" customFormat="1" customHeight="1"/>
    <row r="1886" s="275" customFormat="1" customHeight="1"/>
    <row r="1887" s="275" customFormat="1" customHeight="1"/>
    <row r="1888" s="275" customFormat="1" customHeight="1"/>
    <row r="1889" s="275" customFormat="1" customHeight="1"/>
    <row r="1890" s="275" customFormat="1" customHeight="1"/>
    <row r="1891" s="275" customFormat="1" customHeight="1"/>
    <row r="1892" s="275" customFormat="1" customHeight="1"/>
    <row r="1893" s="275" customFormat="1" customHeight="1"/>
    <row r="1894" s="275" customFormat="1" customHeight="1"/>
    <row r="1895" s="275" customFormat="1" customHeight="1"/>
    <row r="1896" s="275" customFormat="1" customHeight="1"/>
    <row r="1897" s="275" customFormat="1" customHeight="1"/>
    <row r="1898" s="275" customFormat="1" customHeight="1"/>
    <row r="1899" s="275" customFormat="1" customHeight="1"/>
    <row r="1900" s="275" customFormat="1" customHeight="1"/>
    <row r="1901" s="275" customFormat="1" customHeight="1"/>
    <row r="1902" s="275" customFormat="1" customHeight="1"/>
    <row r="1903" s="275" customFormat="1" customHeight="1"/>
    <row r="1904" s="275" customFormat="1" customHeight="1"/>
    <row r="1905" s="275" customFormat="1" customHeight="1"/>
    <row r="1906" s="275" customFormat="1" customHeight="1"/>
    <row r="1907" s="275" customFormat="1" customHeight="1"/>
    <row r="1908" s="275" customFormat="1" customHeight="1"/>
    <row r="1909" s="275" customFormat="1" customHeight="1"/>
    <row r="1910" s="275" customFormat="1" customHeight="1"/>
    <row r="1911" s="275" customFormat="1" customHeight="1"/>
    <row r="1912" s="275" customFormat="1" customHeight="1"/>
    <row r="1913" s="275" customFormat="1" customHeight="1"/>
    <row r="1914" s="275" customFormat="1" customHeight="1"/>
    <row r="1915" s="275" customFormat="1" customHeight="1"/>
    <row r="1916" s="275" customFormat="1" customHeight="1"/>
    <row r="1917" s="275" customFormat="1" customHeight="1"/>
    <row r="1918" s="275" customFormat="1" customHeight="1"/>
    <row r="1919" s="275" customFormat="1" customHeight="1"/>
    <row r="1920" s="275" customFormat="1" customHeight="1"/>
    <row r="1921" s="275" customFormat="1" customHeight="1"/>
    <row r="1922" s="275" customFormat="1" customHeight="1"/>
    <row r="1923" s="275" customFormat="1" customHeight="1"/>
    <row r="1924" s="275" customFormat="1" customHeight="1"/>
    <row r="1925" s="275" customFormat="1" customHeight="1"/>
    <row r="1926" s="275" customFormat="1" customHeight="1"/>
    <row r="1927" s="275" customFormat="1" customHeight="1"/>
    <row r="1928" s="275" customFormat="1" customHeight="1"/>
    <row r="1929" s="275" customFormat="1" customHeight="1"/>
    <row r="1930" s="275" customFormat="1" customHeight="1"/>
    <row r="1931" s="275" customFormat="1" customHeight="1"/>
    <row r="1932" s="275" customFormat="1" customHeight="1"/>
    <row r="1933" s="275" customFormat="1" customHeight="1"/>
    <row r="1934" s="275" customFormat="1" customHeight="1"/>
    <row r="1935" s="275" customFormat="1" customHeight="1"/>
    <row r="1936" s="275" customFormat="1" customHeight="1"/>
    <row r="1937" s="275" customFormat="1" customHeight="1"/>
    <row r="1938" s="275" customFormat="1" customHeight="1"/>
    <row r="1939" s="275" customFormat="1" customHeight="1"/>
    <row r="1940" s="275" customFormat="1" customHeight="1"/>
    <row r="1941" s="275" customFormat="1" customHeight="1"/>
    <row r="1942" s="275" customFormat="1" customHeight="1"/>
    <row r="1943" s="275" customFormat="1" customHeight="1"/>
    <row r="1944" s="275" customFormat="1" customHeight="1"/>
    <row r="1945" s="275" customFormat="1" customHeight="1"/>
    <row r="1946" s="275" customFormat="1" customHeight="1"/>
    <row r="1947" s="275" customFormat="1" customHeight="1"/>
    <row r="1948" s="275" customFormat="1" customHeight="1"/>
    <row r="1949" s="275" customFormat="1" customHeight="1"/>
    <row r="1950" s="275" customFormat="1" customHeight="1"/>
    <row r="1951" s="275" customFormat="1" customHeight="1"/>
    <row r="1952" s="275" customFormat="1" customHeight="1"/>
    <row r="1953" s="275" customFormat="1" customHeight="1"/>
    <row r="1954" s="275" customFormat="1" customHeight="1"/>
    <row r="1955" s="275" customFormat="1" customHeight="1"/>
    <row r="1956" s="275" customFormat="1" customHeight="1"/>
    <row r="1957" s="275" customFormat="1" customHeight="1"/>
    <row r="1958" s="275" customFormat="1" customHeight="1"/>
    <row r="1959" s="275" customFormat="1" customHeight="1"/>
    <row r="1960" s="275" customFormat="1" customHeight="1"/>
    <row r="1961" s="275" customFormat="1" customHeight="1"/>
    <row r="1962" s="275" customFormat="1" customHeight="1"/>
    <row r="1963" s="275" customFormat="1" customHeight="1"/>
    <row r="1964" s="275" customFormat="1" customHeight="1"/>
    <row r="1965" s="275" customFormat="1" customHeight="1"/>
    <row r="1966" s="275" customFormat="1" customHeight="1"/>
    <row r="1967" s="275" customFormat="1" customHeight="1"/>
    <row r="1968" s="275" customFormat="1" customHeight="1"/>
    <row r="1969" s="275" customFormat="1" customHeight="1"/>
    <row r="1970" s="275" customFormat="1" customHeight="1"/>
    <row r="1971" s="275" customFormat="1" customHeight="1"/>
    <row r="1972" s="275" customFormat="1" customHeight="1"/>
    <row r="1973" s="275" customFormat="1" customHeight="1"/>
    <row r="1974" s="275" customFormat="1" customHeight="1"/>
    <row r="1975" s="275" customFormat="1" customHeight="1"/>
    <row r="1976" s="275" customFormat="1" customHeight="1"/>
    <row r="1977" s="275" customFormat="1" customHeight="1"/>
    <row r="1978" s="275" customFormat="1" customHeight="1"/>
    <row r="1979" s="275" customFormat="1" customHeight="1"/>
    <row r="1980" s="275" customFormat="1" customHeight="1"/>
    <row r="1981" s="275" customFormat="1" customHeight="1"/>
    <row r="1982" s="275" customFormat="1" customHeight="1"/>
    <row r="1983" s="275" customFormat="1" customHeight="1"/>
    <row r="1984" s="275" customFormat="1" customHeight="1"/>
    <row r="1985" s="275" customFormat="1" customHeight="1"/>
    <row r="1986" s="275" customFormat="1" customHeight="1"/>
    <row r="1987" s="275" customFormat="1" customHeight="1"/>
    <row r="1988" s="275" customFormat="1" customHeight="1"/>
    <row r="1989" s="275" customFormat="1" customHeight="1"/>
    <row r="1990" s="275" customFormat="1" customHeight="1"/>
    <row r="1991" s="275" customFormat="1" customHeight="1"/>
    <row r="1992" s="275" customFormat="1" customHeight="1"/>
    <row r="1993" s="275" customFormat="1" customHeight="1"/>
    <row r="1994" s="275" customFormat="1" customHeight="1"/>
    <row r="1995" s="275" customFormat="1" customHeight="1"/>
    <row r="1996" s="275" customFormat="1" customHeight="1"/>
    <row r="1997" s="275" customFormat="1" customHeight="1"/>
    <row r="1998" s="275" customFormat="1" customHeight="1"/>
    <row r="1999" s="275" customFormat="1" customHeight="1"/>
    <row r="2000" s="275" customFormat="1" customHeight="1"/>
    <row r="2001" s="275" customFormat="1" customHeight="1"/>
    <row r="2002" s="275" customFormat="1" customHeight="1"/>
    <row r="2003" s="275" customFormat="1" customHeight="1"/>
    <row r="2004" s="275" customFormat="1" customHeight="1"/>
    <row r="2005" s="275" customFormat="1" customHeight="1"/>
    <row r="2006" s="275" customFormat="1" customHeight="1"/>
    <row r="2007" s="275" customFormat="1" customHeight="1"/>
    <row r="2008" s="275" customFormat="1" customHeight="1"/>
    <row r="2009" s="275" customFormat="1" customHeight="1"/>
    <row r="2010" s="275" customFormat="1" customHeight="1"/>
    <row r="2011" s="275" customFormat="1" customHeight="1"/>
    <row r="2012" s="275" customFormat="1" customHeight="1"/>
    <row r="2013" s="275" customFormat="1" customHeight="1"/>
    <row r="2014" s="275" customFormat="1" customHeight="1"/>
    <row r="2015" s="275" customFormat="1" customHeight="1"/>
    <row r="2016" s="275" customFormat="1" customHeight="1"/>
    <row r="2017" s="275" customFormat="1" customHeight="1"/>
    <row r="2018" s="275" customFormat="1" customHeight="1"/>
    <row r="2019" s="275" customFormat="1" customHeight="1"/>
    <row r="2020" s="275" customFormat="1" customHeight="1"/>
    <row r="2021" s="275" customFormat="1" customHeight="1"/>
    <row r="2022" s="275" customFormat="1" customHeight="1"/>
    <row r="2023" s="275" customFormat="1" customHeight="1"/>
    <row r="2024" s="275" customFormat="1" customHeight="1"/>
    <row r="2025" s="275" customFormat="1" customHeight="1"/>
    <row r="2026" s="275" customFormat="1" customHeight="1"/>
    <row r="2027" s="275" customFormat="1" customHeight="1"/>
    <row r="2028" s="275" customFormat="1" customHeight="1"/>
    <row r="2029" s="275" customFormat="1" customHeight="1"/>
    <row r="2030" s="275" customFormat="1" customHeight="1"/>
    <row r="2031" s="275" customFormat="1" customHeight="1"/>
    <row r="2032" s="275" customFormat="1" customHeight="1"/>
    <row r="2033" s="275" customFormat="1" customHeight="1"/>
    <row r="2034" s="275" customFormat="1" customHeight="1"/>
    <row r="2035" s="275" customFormat="1" customHeight="1"/>
    <row r="2036" s="275" customFormat="1" customHeight="1"/>
    <row r="2037" s="275" customFormat="1" customHeight="1"/>
    <row r="2038" s="275" customFormat="1" customHeight="1"/>
    <row r="2039" s="275" customFormat="1" customHeight="1"/>
    <row r="2040" s="275" customFormat="1" customHeight="1"/>
    <row r="2041" s="275" customFormat="1" customHeight="1"/>
    <row r="2042" s="275" customFormat="1" customHeight="1"/>
    <row r="2043" s="275" customFormat="1" customHeight="1"/>
    <row r="2044" s="275" customFormat="1" customHeight="1"/>
    <row r="2045" s="275" customFormat="1" customHeight="1"/>
    <row r="2046" s="275" customFormat="1" customHeight="1"/>
    <row r="2047" s="275" customFormat="1" customHeight="1"/>
    <row r="2048" s="275" customFormat="1" customHeight="1"/>
    <row r="2049" s="275" customFormat="1" customHeight="1"/>
    <row r="2050" s="275" customFormat="1" customHeight="1"/>
    <row r="2051" s="275" customFormat="1" customHeight="1"/>
    <row r="2052" s="275" customFormat="1" customHeight="1"/>
    <row r="2053" s="275" customFormat="1" customHeight="1"/>
    <row r="2054" s="275" customFormat="1" customHeight="1"/>
    <row r="2055" s="275" customFormat="1" customHeight="1"/>
    <row r="2056" s="275" customFormat="1" customHeight="1"/>
    <row r="2057" s="275" customFormat="1" customHeight="1"/>
    <row r="2058" s="275" customFormat="1" customHeight="1"/>
    <row r="2059" s="275" customFormat="1" customHeight="1"/>
    <row r="2060" s="275" customFormat="1" customHeight="1"/>
    <row r="2061" s="275" customFormat="1" customHeight="1"/>
    <row r="2062" s="275" customFormat="1" customHeight="1"/>
    <row r="2063" s="275" customFormat="1" customHeight="1"/>
    <row r="2064" s="275" customFormat="1" customHeight="1"/>
    <row r="2065" s="275" customFormat="1" customHeight="1"/>
    <row r="2066" s="275" customFormat="1" customHeight="1"/>
    <row r="2067" s="275" customFormat="1" customHeight="1"/>
    <row r="2068" s="275" customFormat="1" customHeight="1"/>
    <row r="2069" s="275" customFormat="1" customHeight="1"/>
    <row r="2070" s="275" customFormat="1" customHeight="1"/>
    <row r="2071" s="275" customFormat="1" customHeight="1"/>
    <row r="2072" s="275" customFormat="1" customHeight="1"/>
    <row r="2073" s="275" customFormat="1" customHeight="1"/>
    <row r="2074" s="275" customFormat="1" customHeight="1"/>
    <row r="2075" s="275" customFormat="1" customHeight="1"/>
    <row r="2076" s="275" customFormat="1" customHeight="1"/>
    <row r="2077" s="275" customFormat="1" customHeight="1"/>
    <row r="2078" s="275" customFormat="1" customHeight="1"/>
    <row r="2079" s="275" customFormat="1" customHeight="1"/>
    <row r="2080" s="275" customFormat="1" customHeight="1"/>
    <row r="2081" s="275" customFormat="1" customHeight="1"/>
    <row r="2082" s="275" customFormat="1" customHeight="1"/>
    <row r="2083" s="275" customFormat="1" customHeight="1"/>
    <row r="2084" s="275" customFormat="1" customHeight="1"/>
    <row r="2085" s="275" customFormat="1" customHeight="1"/>
    <row r="2086" s="275" customFormat="1" customHeight="1"/>
    <row r="2087" s="275" customFormat="1" customHeight="1"/>
    <row r="2088" s="275" customFormat="1" customHeight="1"/>
    <row r="2089" s="275" customFormat="1" customHeight="1"/>
    <row r="2090" s="275" customFormat="1" customHeight="1"/>
    <row r="2091" s="275" customFormat="1" customHeight="1"/>
    <row r="2092" s="275" customFormat="1" customHeight="1"/>
    <row r="2093" s="275" customFormat="1" customHeight="1"/>
    <row r="2094" s="275" customFormat="1" customHeight="1"/>
    <row r="2095" s="275" customFormat="1" customHeight="1"/>
    <row r="2096" s="275" customFormat="1" customHeight="1"/>
    <row r="2097" s="275" customFormat="1" customHeight="1"/>
    <row r="2098" s="275" customFormat="1" customHeight="1"/>
    <row r="2099" s="275" customFormat="1" customHeight="1"/>
    <row r="2100" s="275" customFormat="1" customHeight="1"/>
    <row r="2101" s="275" customFormat="1" customHeight="1"/>
    <row r="2102" s="275" customFormat="1" customHeight="1"/>
    <row r="2103" s="275" customFormat="1" customHeight="1"/>
    <row r="2104" s="275" customFormat="1" customHeight="1"/>
    <row r="2105" s="275" customFormat="1" customHeight="1"/>
    <row r="2106" s="275" customFormat="1" customHeight="1"/>
    <row r="2107" s="275" customFormat="1" customHeight="1"/>
    <row r="2108" s="275" customFormat="1" customHeight="1"/>
    <row r="2109" s="275" customFormat="1" customHeight="1"/>
    <row r="2110" s="275" customFormat="1" customHeight="1"/>
    <row r="2111" s="275" customFormat="1" customHeight="1"/>
    <row r="2112" s="275" customFormat="1" customHeight="1"/>
    <row r="2113" s="275" customFormat="1" customHeight="1"/>
    <row r="2114" s="275" customFormat="1" customHeight="1"/>
    <row r="2115" s="275" customFormat="1" customHeight="1"/>
    <row r="2116" s="275" customFormat="1" customHeight="1"/>
    <row r="2117" s="275" customFormat="1" customHeight="1"/>
    <row r="2118" s="275" customFormat="1" customHeight="1"/>
    <row r="2119" s="275" customFormat="1" customHeight="1"/>
    <row r="2120" s="275" customFormat="1" customHeight="1"/>
    <row r="2121" s="275" customFormat="1" customHeight="1"/>
    <row r="2122" s="275" customFormat="1" customHeight="1"/>
    <row r="2123" s="275" customFormat="1" customHeight="1"/>
    <row r="2124" s="275" customFormat="1" customHeight="1"/>
    <row r="2125" s="275" customFormat="1" customHeight="1"/>
    <row r="2126" s="275" customFormat="1" customHeight="1"/>
    <row r="2127" s="275" customFormat="1" customHeight="1"/>
    <row r="2128" s="275" customFormat="1" customHeight="1"/>
    <row r="2129" s="275" customFormat="1" customHeight="1"/>
    <row r="2130" s="275" customFormat="1" customHeight="1"/>
    <row r="2131" s="275" customFormat="1" customHeight="1"/>
    <row r="2132" s="275" customFormat="1" customHeight="1"/>
    <row r="2133" s="275" customFormat="1" customHeight="1"/>
    <row r="2134" s="275" customFormat="1" customHeight="1"/>
    <row r="2135" s="275" customFormat="1" customHeight="1"/>
    <row r="2136" s="275" customFormat="1" customHeight="1"/>
    <row r="2137" s="275" customFormat="1" customHeight="1"/>
    <row r="2138" s="275" customFormat="1" customHeight="1"/>
    <row r="2139" s="275" customFormat="1" customHeight="1"/>
    <row r="2140" s="275" customFormat="1" customHeight="1"/>
    <row r="2141" s="275" customFormat="1" customHeight="1"/>
    <row r="2142" s="275" customFormat="1" customHeight="1"/>
    <row r="2143" s="275" customFormat="1" customHeight="1"/>
    <row r="2144" s="275" customFormat="1" customHeight="1"/>
    <row r="2145" s="275" customFormat="1" customHeight="1"/>
    <row r="2146" s="275" customFormat="1" customHeight="1"/>
    <row r="2147" s="275" customFormat="1" customHeight="1"/>
    <row r="2148" s="275" customFormat="1" customHeight="1"/>
    <row r="2149" s="275" customFormat="1" customHeight="1"/>
    <row r="2150" s="275" customFormat="1" customHeight="1"/>
    <row r="2151" s="275" customFormat="1" customHeight="1"/>
    <row r="2152" s="275" customFormat="1" customHeight="1"/>
    <row r="2153" s="275" customFormat="1" customHeight="1"/>
    <row r="2154" s="275" customFormat="1" customHeight="1"/>
    <row r="2155" s="275" customFormat="1" customHeight="1"/>
    <row r="2156" s="275" customFormat="1" customHeight="1"/>
    <row r="2157" s="275" customFormat="1" customHeight="1"/>
    <row r="2158" s="275" customFormat="1" customHeight="1"/>
    <row r="2159" s="275" customFormat="1" customHeight="1"/>
    <row r="2160" s="275" customFormat="1" customHeight="1"/>
    <row r="2161" s="275" customFormat="1" customHeight="1"/>
    <row r="2162" s="275" customFormat="1" customHeight="1"/>
    <row r="2163" s="275" customFormat="1" customHeight="1"/>
    <row r="2164" s="275" customFormat="1" customHeight="1"/>
    <row r="2165" s="275" customFormat="1" customHeight="1"/>
    <row r="2166" s="275" customFormat="1" customHeight="1"/>
    <row r="2167" s="275" customFormat="1" customHeight="1"/>
    <row r="2168" s="275" customFormat="1" customHeight="1"/>
    <row r="2169" s="275" customFormat="1" customHeight="1"/>
    <row r="2170" s="275" customFormat="1" customHeight="1"/>
    <row r="2171" s="275" customFormat="1" customHeight="1"/>
    <row r="2172" s="275" customFormat="1" customHeight="1"/>
    <row r="2173" s="275" customFormat="1" customHeight="1"/>
    <row r="2174" s="275" customFormat="1" customHeight="1"/>
    <row r="2175" s="275" customFormat="1" customHeight="1"/>
    <row r="2176" s="275" customFormat="1" customHeight="1"/>
    <row r="2177" s="275" customFormat="1" customHeight="1"/>
    <row r="2178" s="275" customFormat="1" customHeight="1"/>
    <row r="2179" s="275" customFormat="1" customHeight="1"/>
    <row r="2180" s="275" customFormat="1" customHeight="1"/>
    <row r="2181" s="275" customFormat="1" customHeight="1"/>
    <row r="2182" s="275" customFormat="1" customHeight="1"/>
    <row r="2183" s="275" customFormat="1" customHeight="1"/>
    <row r="2184" s="275" customFormat="1" customHeight="1"/>
    <row r="2185" s="275" customFormat="1" customHeight="1"/>
    <row r="2186" s="275" customFormat="1" customHeight="1"/>
    <row r="2187" s="275" customFormat="1" customHeight="1"/>
    <row r="2188" s="275" customFormat="1" customHeight="1"/>
    <row r="2189" s="275" customFormat="1" customHeight="1"/>
    <row r="2190" s="275" customFormat="1" customHeight="1"/>
    <row r="2191" s="275" customFormat="1" customHeight="1"/>
    <row r="2192" s="275" customFormat="1" customHeight="1"/>
    <row r="2193" s="275" customFormat="1" customHeight="1"/>
    <row r="2194" s="275" customFormat="1" customHeight="1"/>
    <row r="2195" s="275" customFormat="1" customHeight="1"/>
    <row r="2196" s="275" customFormat="1" customHeight="1"/>
    <row r="2197" s="275" customFormat="1" customHeight="1"/>
    <row r="2198" s="275" customFormat="1" customHeight="1"/>
    <row r="2199" s="275" customFormat="1" customHeight="1"/>
    <row r="2200" s="275" customFormat="1" customHeight="1"/>
    <row r="2201" s="275" customFormat="1" customHeight="1"/>
    <row r="2202" s="275" customFormat="1" customHeight="1"/>
    <row r="2203" s="275" customFormat="1" customHeight="1"/>
    <row r="2204" s="275" customFormat="1" customHeight="1"/>
    <row r="2205" s="275" customFormat="1" customHeight="1"/>
    <row r="2206" s="275" customFormat="1" customHeight="1"/>
    <row r="2207" s="275" customFormat="1" customHeight="1"/>
    <row r="2208" s="275" customFormat="1" customHeight="1"/>
    <row r="2209" s="275" customFormat="1" customHeight="1"/>
    <row r="2210" s="275" customFormat="1" customHeight="1"/>
    <row r="2211" s="275" customFormat="1" customHeight="1"/>
    <row r="2212" s="275" customFormat="1" customHeight="1"/>
    <row r="2213" s="275" customFormat="1" customHeight="1"/>
    <row r="2214" s="275" customFormat="1" customHeight="1"/>
    <row r="2215" s="275" customFormat="1" customHeight="1"/>
    <row r="2216" s="275" customFormat="1" customHeight="1"/>
    <row r="2217" s="275" customFormat="1" customHeight="1"/>
    <row r="2218" s="275" customFormat="1" customHeight="1"/>
    <row r="2219" s="275" customFormat="1" customHeight="1"/>
    <row r="2220" s="275" customFormat="1" customHeight="1"/>
    <row r="2221" s="275" customFormat="1" customHeight="1"/>
    <row r="2222" s="275" customFormat="1" customHeight="1"/>
    <row r="2223" s="275" customFormat="1" customHeight="1"/>
    <row r="2224" s="275" customFormat="1" customHeight="1"/>
    <row r="2225" s="275" customFormat="1" customHeight="1"/>
    <row r="2226" s="275" customFormat="1" customHeight="1"/>
    <row r="2227" s="275" customFormat="1" customHeight="1"/>
    <row r="2228" s="275" customFormat="1" customHeight="1"/>
    <row r="2229" s="275" customFormat="1" customHeight="1"/>
    <row r="2230" s="275" customFormat="1" customHeight="1"/>
    <row r="2231" s="275" customFormat="1" customHeight="1"/>
    <row r="2232" s="275" customFormat="1" customHeight="1"/>
    <row r="2233" s="275" customFormat="1" customHeight="1"/>
    <row r="2234" s="275" customFormat="1" customHeight="1"/>
    <row r="2235" s="275" customFormat="1" customHeight="1"/>
    <row r="2236" s="275" customFormat="1" customHeight="1"/>
    <row r="2237" s="275" customFormat="1" customHeight="1"/>
    <row r="2238" s="275" customFormat="1" customHeight="1"/>
    <row r="2239" s="275" customFormat="1" customHeight="1"/>
    <row r="2240" s="275" customFormat="1" customHeight="1"/>
    <row r="2241" s="275" customFormat="1" customHeight="1"/>
    <row r="2242" s="275" customFormat="1" customHeight="1"/>
    <row r="2243" s="275" customFormat="1" customHeight="1"/>
    <row r="2244" s="275" customFormat="1" customHeight="1"/>
    <row r="2245" s="275" customFormat="1" customHeight="1"/>
    <row r="2246" s="275" customFormat="1" customHeight="1"/>
    <row r="2247" s="275" customFormat="1" customHeight="1"/>
    <row r="2248" s="275" customFormat="1" customHeight="1"/>
    <row r="2249" s="275" customFormat="1" customHeight="1"/>
    <row r="2250" s="275" customFormat="1" customHeight="1"/>
    <row r="2251" s="275" customFormat="1" customHeight="1"/>
    <row r="2252" s="275" customFormat="1" customHeight="1"/>
    <row r="2253" s="275" customFormat="1" customHeight="1"/>
    <row r="2254" s="275" customFormat="1" customHeight="1"/>
    <row r="2255" s="275" customFormat="1" customHeight="1"/>
    <row r="2256" s="275" customFormat="1" customHeight="1"/>
    <row r="2257" s="275" customFormat="1" customHeight="1"/>
    <row r="2258" s="275" customFormat="1" customHeight="1"/>
    <row r="2259" s="275" customFormat="1" customHeight="1"/>
    <row r="2260" s="275" customFormat="1" customHeight="1"/>
    <row r="2261" s="275" customFormat="1" customHeight="1"/>
    <row r="2262" s="275" customFormat="1" customHeight="1"/>
    <row r="2263" s="275" customFormat="1" customHeight="1"/>
    <row r="2264" s="275" customFormat="1" customHeight="1"/>
    <row r="2265" s="275" customFormat="1" customHeight="1"/>
    <row r="2266" s="275" customFormat="1" customHeight="1"/>
    <row r="2267" s="275" customFormat="1" customHeight="1"/>
    <row r="2268" s="275" customFormat="1" customHeight="1"/>
    <row r="2269" s="275" customFormat="1" customHeight="1"/>
    <row r="2270" s="275" customFormat="1" customHeight="1"/>
    <row r="2271" s="275" customFormat="1" customHeight="1"/>
    <row r="2272" s="275" customFormat="1" customHeight="1"/>
    <row r="2273" s="275" customFormat="1" customHeight="1"/>
    <row r="2274" s="275" customFormat="1" customHeight="1"/>
    <row r="2275" s="275" customFormat="1" customHeight="1"/>
    <row r="2276" s="275" customFormat="1" customHeight="1"/>
    <row r="2277" s="275" customFormat="1" customHeight="1"/>
    <row r="2278" s="275" customFormat="1" customHeight="1"/>
    <row r="2279" s="275" customFormat="1" customHeight="1"/>
    <row r="2280" s="275" customFormat="1" customHeight="1"/>
    <row r="2281" s="275" customFormat="1" customHeight="1"/>
    <row r="2282" s="275" customFormat="1" customHeight="1"/>
    <row r="2283" s="275" customFormat="1" customHeight="1"/>
    <row r="2284" s="275" customFormat="1" customHeight="1"/>
    <row r="2285" s="275" customFormat="1" customHeight="1"/>
    <row r="2286" s="275" customFormat="1" customHeight="1"/>
    <row r="2287" s="275" customFormat="1" customHeight="1"/>
    <row r="2288" s="275" customFormat="1" customHeight="1"/>
    <row r="2289" s="275" customFormat="1" customHeight="1"/>
    <row r="2290" s="275" customFormat="1" customHeight="1"/>
    <row r="2291" s="275" customFormat="1" customHeight="1"/>
    <row r="2292" s="275" customFormat="1" customHeight="1"/>
    <row r="2293" s="275" customFormat="1" customHeight="1"/>
    <row r="2294" s="275" customFormat="1" customHeight="1"/>
    <row r="2295" s="275" customFormat="1" customHeight="1"/>
    <row r="2296" s="275" customFormat="1" customHeight="1"/>
    <row r="2297" s="275" customFormat="1" customHeight="1"/>
    <row r="2298" s="275" customFormat="1" customHeight="1"/>
    <row r="2299" s="275" customFormat="1" customHeight="1"/>
    <row r="2300" s="275" customFormat="1" customHeight="1"/>
    <row r="2301" s="275" customFormat="1" customHeight="1"/>
    <row r="2302" s="275" customFormat="1" customHeight="1"/>
    <row r="2303" s="275" customFormat="1" customHeight="1"/>
    <row r="2304" s="275" customFormat="1" customHeight="1"/>
    <row r="2305" s="275" customFormat="1" customHeight="1"/>
    <row r="2306" s="275" customFormat="1" customHeight="1"/>
    <row r="2307" s="275" customFormat="1" customHeight="1"/>
    <row r="2308" s="275" customFormat="1" customHeight="1"/>
    <row r="2309" s="275" customFormat="1" customHeight="1"/>
    <row r="2310" s="275" customFormat="1" customHeight="1"/>
    <row r="2311" s="275" customFormat="1" customHeight="1"/>
    <row r="2312" s="275" customFormat="1" customHeight="1"/>
    <row r="2313" s="275" customFormat="1" customHeight="1"/>
    <row r="2314" s="275" customFormat="1" customHeight="1"/>
    <row r="2315" s="275" customFormat="1" customHeight="1"/>
    <row r="2316" s="275" customFormat="1" customHeight="1"/>
    <row r="2317" s="275" customFormat="1" customHeight="1"/>
    <row r="2318" s="275" customFormat="1" customHeight="1"/>
    <row r="2319" s="275" customFormat="1" customHeight="1"/>
    <row r="2320" s="275" customFormat="1" customHeight="1"/>
    <row r="2321" s="275" customFormat="1" customHeight="1"/>
    <row r="2322" s="275" customFormat="1" customHeight="1"/>
    <row r="2323" s="275" customFormat="1" customHeight="1"/>
    <row r="2324" s="275" customFormat="1" customHeight="1"/>
    <row r="2325" s="275" customFormat="1" customHeight="1"/>
    <row r="2326" s="275" customFormat="1" customHeight="1"/>
    <row r="2327" s="275" customFormat="1" customHeight="1"/>
    <row r="2328" s="275" customFormat="1" customHeight="1"/>
    <row r="2329" s="275" customFormat="1" customHeight="1"/>
    <row r="2330" s="275" customFormat="1" customHeight="1"/>
    <row r="2331" s="275" customFormat="1" customHeight="1"/>
    <row r="2332" s="275" customFormat="1" customHeight="1"/>
    <row r="2333" s="275" customFormat="1" customHeight="1"/>
    <row r="2334" s="275" customFormat="1" customHeight="1"/>
    <row r="2335" s="275" customFormat="1" customHeight="1"/>
    <row r="2336" s="275" customFormat="1" customHeight="1"/>
    <row r="2337" s="275" customFormat="1" customHeight="1"/>
    <row r="2338" s="275" customFormat="1" customHeight="1"/>
    <row r="2339" s="275" customFormat="1" customHeight="1"/>
    <row r="2340" s="275" customFormat="1" customHeight="1"/>
    <row r="2341" s="275" customFormat="1" customHeight="1"/>
    <row r="2342" s="275" customFormat="1" customHeight="1"/>
    <row r="2343" s="275" customFormat="1" customHeight="1"/>
    <row r="2344" s="275" customFormat="1" customHeight="1"/>
    <row r="2345" s="275" customFormat="1" customHeight="1"/>
    <row r="2346" s="275" customFormat="1" customHeight="1"/>
    <row r="2347" s="275" customFormat="1" customHeight="1"/>
    <row r="2348" s="275" customFormat="1" customHeight="1"/>
    <row r="2349" s="275" customFormat="1" customHeight="1"/>
    <row r="2350" s="275" customFormat="1" customHeight="1"/>
    <row r="2351" s="275" customFormat="1" customHeight="1"/>
    <row r="2352" s="275" customFormat="1" customHeight="1"/>
    <row r="2353" s="275" customFormat="1" customHeight="1"/>
    <row r="2354" s="275" customFormat="1" customHeight="1"/>
    <row r="2355" s="275" customFormat="1" customHeight="1"/>
    <row r="2356" s="275" customFormat="1" customHeight="1"/>
    <row r="2357" s="275" customFormat="1" customHeight="1"/>
    <row r="2358" s="275" customFormat="1" customHeight="1"/>
    <row r="2359" s="275" customFormat="1" customHeight="1"/>
    <row r="2360" s="275" customFormat="1" customHeight="1"/>
    <row r="2361" s="275" customFormat="1" customHeight="1"/>
    <row r="2362" s="275" customFormat="1" customHeight="1"/>
    <row r="2363" s="275" customFormat="1" customHeight="1"/>
    <row r="2364" s="275" customFormat="1" customHeight="1"/>
    <row r="2365" s="275" customFormat="1" customHeight="1"/>
    <row r="2366" s="275" customFormat="1" customHeight="1"/>
    <row r="2367" s="275" customFormat="1" customHeight="1"/>
    <row r="2368" s="275" customFormat="1" customHeight="1"/>
    <row r="2369" s="275" customFormat="1" customHeight="1"/>
    <row r="2370" s="275" customFormat="1" customHeight="1"/>
    <row r="2371" s="275" customFormat="1" customHeight="1"/>
    <row r="2372" s="275" customFormat="1" customHeight="1"/>
    <row r="2373" s="275" customFormat="1" customHeight="1"/>
    <row r="2374" s="275" customFormat="1" customHeight="1"/>
    <row r="2375" s="275" customFormat="1" customHeight="1"/>
    <row r="2376" s="275" customFormat="1" customHeight="1"/>
    <row r="2377" s="275" customFormat="1" customHeight="1"/>
    <row r="2378" s="275" customFormat="1" customHeight="1"/>
    <row r="2379" s="275" customFormat="1" customHeight="1"/>
    <row r="2380" s="275" customFormat="1" customHeight="1"/>
    <row r="2381" s="275" customFormat="1" customHeight="1"/>
    <row r="2382" s="275" customFormat="1" customHeight="1"/>
    <row r="2383" s="275" customFormat="1" customHeight="1"/>
    <row r="2384" s="275" customFormat="1" customHeight="1"/>
    <row r="2385" s="275" customFormat="1" customHeight="1"/>
    <row r="2386" s="275" customFormat="1" customHeight="1"/>
    <row r="2387" s="275" customFormat="1" customHeight="1"/>
    <row r="2388" s="275" customFormat="1" customHeight="1"/>
    <row r="2389" s="275" customFormat="1" customHeight="1"/>
    <row r="2390" s="275" customFormat="1" customHeight="1"/>
    <row r="2391" s="275" customFormat="1" customHeight="1"/>
    <row r="2392" s="275" customFormat="1" customHeight="1"/>
    <row r="2393" s="275" customFormat="1" customHeight="1"/>
    <row r="2394" s="275" customFormat="1" customHeight="1"/>
    <row r="2395" s="275" customFormat="1" customHeight="1"/>
    <row r="2396" s="275" customFormat="1" customHeight="1"/>
    <row r="2397" s="275" customFormat="1" customHeight="1"/>
    <row r="2398" s="275" customFormat="1" customHeight="1"/>
    <row r="2399" s="275" customFormat="1" customHeight="1"/>
    <row r="2400" s="275" customFormat="1" customHeight="1"/>
    <row r="2401" s="275" customFormat="1" customHeight="1"/>
    <row r="2402" s="275" customFormat="1" customHeight="1"/>
    <row r="2403" s="275" customFormat="1" customHeight="1"/>
    <row r="2404" s="275" customFormat="1" customHeight="1"/>
    <row r="2405" s="275" customFormat="1" customHeight="1"/>
    <row r="2406" s="275" customFormat="1" customHeight="1"/>
    <row r="2407" s="275" customFormat="1" customHeight="1"/>
    <row r="2408" s="275" customFormat="1" customHeight="1"/>
    <row r="2409" s="275" customFormat="1" customHeight="1"/>
    <row r="2410" s="275" customFormat="1" customHeight="1"/>
    <row r="2411" s="275" customFormat="1" customHeight="1"/>
    <row r="2412" s="275" customFormat="1" customHeight="1"/>
    <row r="2413" s="275" customFormat="1" customHeight="1"/>
    <row r="2414" s="275" customFormat="1" customHeight="1"/>
    <row r="2415" s="275" customFormat="1" customHeight="1"/>
    <row r="2416" s="275" customFormat="1" customHeight="1"/>
    <row r="2417" s="275" customFormat="1" customHeight="1"/>
    <row r="2418" s="275" customFormat="1" customHeight="1"/>
    <row r="2419" s="275" customFormat="1" customHeight="1"/>
    <row r="2420" s="275" customFormat="1" customHeight="1"/>
    <row r="2421" s="275" customFormat="1" customHeight="1"/>
    <row r="2422" s="275" customFormat="1" customHeight="1"/>
    <row r="2423" s="275" customFormat="1" customHeight="1"/>
    <row r="2424" s="275" customFormat="1" customHeight="1"/>
    <row r="2425" s="275" customFormat="1" customHeight="1"/>
    <row r="2426" s="275" customFormat="1" customHeight="1"/>
    <row r="2427" s="275" customFormat="1" customHeight="1"/>
    <row r="2428" s="275" customFormat="1" customHeight="1"/>
    <row r="2429" s="275" customFormat="1" customHeight="1"/>
    <row r="2430" s="275" customFormat="1" customHeight="1"/>
    <row r="2431" s="275" customFormat="1" customHeight="1"/>
    <row r="2432" s="275" customFormat="1" customHeight="1"/>
    <row r="2433" s="275" customFormat="1" customHeight="1"/>
    <row r="2434" s="275" customFormat="1" customHeight="1"/>
    <row r="2435" s="275" customFormat="1" customHeight="1"/>
    <row r="2436" s="275" customFormat="1" customHeight="1"/>
    <row r="2437" s="275" customFormat="1" customHeight="1"/>
    <row r="2438" s="275" customFormat="1" customHeight="1"/>
    <row r="2439" s="275" customFormat="1" customHeight="1"/>
    <row r="2440" s="275" customFormat="1" customHeight="1"/>
    <row r="2441" s="275" customFormat="1" customHeight="1"/>
    <row r="2442" s="275" customFormat="1" customHeight="1"/>
    <row r="2443" s="275" customFormat="1" customHeight="1"/>
    <row r="2444" s="275" customFormat="1" customHeight="1"/>
    <row r="2445" s="275" customFormat="1" customHeight="1"/>
    <row r="2446" s="275" customFormat="1" customHeight="1"/>
    <row r="2447" s="275" customFormat="1" customHeight="1"/>
    <row r="2448" s="275" customFormat="1" customHeight="1"/>
    <row r="2449" s="275" customFormat="1" customHeight="1"/>
    <row r="2450" s="275" customFormat="1" customHeight="1"/>
    <row r="2451" s="275" customFormat="1" customHeight="1"/>
    <row r="2452" s="275" customFormat="1" customHeight="1"/>
    <row r="2453" s="275" customFormat="1" customHeight="1"/>
    <row r="2454" s="275" customFormat="1" customHeight="1"/>
    <row r="2455" s="275" customFormat="1" customHeight="1"/>
    <row r="2456" s="275" customFormat="1" customHeight="1"/>
    <row r="2457" s="275" customFormat="1" customHeight="1"/>
    <row r="2458" s="275" customFormat="1" customHeight="1"/>
    <row r="2459" s="275" customFormat="1" customHeight="1"/>
    <row r="2460" s="275" customFormat="1" customHeight="1"/>
    <row r="2461" s="275" customFormat="1" customHeight="1"/>
    <row r="2462" s="275" customFormat="1" customHeight="1"/>
    <row r="2463" s="275" customFormat="1" customHeight="1"/>
    <row r="2464" s="275" customFormat="1" customHeight="1"/>
    <row r="2465" s="275" customFormat="1" customHeight="1"/>
    <row r="2466" s="275" customFormat="1" customHeight="1"/>
    <row r="2467" s="275" customFormat="1" customHeight="1"/>
    <row r="2468" s="275" customFormat="1" customHeight="1"/>
    <row r="2469" s="275" customFormat="1" customHeight="1"/>
    <row r="2470" s="275" customFormat="1" customHeight="1"/>
    <row r="2471" s="275" customFormat="1" customHeight="1"/>
    <row r="2472" s="275" customFormat="1" customHeight="1"/>
    <row r="2473" s="275" customFormat="1" customHeight="1"/>
    <row r="2474" s="275" customFormat="1" customHeight="1"/>
    <row r="2475" s="275" customFormat="1" customHeight="1"/>
    <row r="2476" s="275" customFormat="1" customHeight="1"/>
    <row r="2477" s="275" customFormat="1" customHeight="1"/>
    <row r="2478" s="275" customFormat="1" customHeight="1"/>
    <row r="2479" s="275" customFormat="1" customHeight="1"/>
    <row r="2480" s="275" customFormat="1" customHeight="1"/>
    <row r="2481" s="275" customFormat="1" customHeight="1"/>
    <row r="2482" s="275" customFormat="1" customHeight="1"/>
    <row r="2483" s="275" customFormat="1" customHeight="1"/>
    <row r="2484" s="275" customFormat="1" customHeight="1"/>
    <row r="2485" s="275" customFormat="1" customHeight="1"/>
    <row r="2486" s="275" customFormat="1" customHeight="1"/>
    <row r="2487" s="275" customFormat="1" customHeight="1"/>
    <row r="2488" s="275" customFormat="1" customHeight="1"/>
    <row r="2489" s="275" customFormat="1" customHeight="1"/>
    <row r="2490" s="275" customFormat="1" customHeight="1"/>
    <row r="2491" s="275" customFormat="1" customHeight="1"/>
    <row r="2492" s="275" customFormat="1" customHeight="1"/>
    <row r="2493" s="275" customFormat="1" customHeight="1"/>
    <row r="2494" s="275" customFormat="1" customHeight="1"/>
    <row r="2495" s="275" customFormat="1" customHeight="1"/>
    <row r="2496" s="275" customFormat="1" customHeight="1"/>
    <row r="2497" s="275" customFormat="1" customHeight="1"/>
    <row r="2498" s="275" customFormat="1" customHeight="1"/>
    <row r="2499" s="275" customFormat="1" customHeight="1"/>
    <row r="2500" s="275" customFormat="1" customHeight="1"/>
    <row r="2501" s="275" customFormat="1" customHeight="1"/>
    <row r="2502" s="275" customFormat="1" customHeight="1"/>
    <row r="2503" s="275" customFormat="1" customHeight="1"/>
    <row r="2504" s="275" customFormat="1" customHeight="1"/>
    <row r="2505" s="275" customFormat="1" customHeight="1"/>
    <row r="2506" s="275" customFormat="1" customHeight="1"/>
    <row r="2507" s="275" customFormat="1" customHeight="1"/>
    <row r="2508" s="275" customFormat="1" customHeight="1"/>
    <row r="2509" s="275" customFormat="1" customHeight="1"/>
    <row r="2510" s="275" customFormat="1" customHeight="1"/>
    <row r="2511" s="275" customFormat="1" customHeight="1"/>
    <row r="2512" s="275" customFormat="1" customHeight="1"/>
    <row r="2513" s="275" customFormat="1" customHeight="1"/>
    <row r="2514" s="275" customFormat="1" customHeight="1"/>
    <row r="2515" s="275" customFormat="1" customHeight="1"/>
    <row r="2516" s="275" customFormat="1" customHeight="1"/>
    <row r="2517" s="275" customFormat="1" customHeight="1"/>
    <row r="2518" s="275" customFormat="1" customHeight="1"/>
    <row r="2519" s="275" customFormat="1" customHeight="1"/>
    <row r="2520" s="275" customFormat="1" customHeight="1"/>
    <row r="2521" s="275" customFormat="1" customHeight="1"/>
    <row r="2522" s="275" customFormat="1" customHeight="1"/>
    <row r="2523" s="275" customFormat="1" customHeight="1"/>
    <row r="2524" s="275" customFormat="1" customHeight="1"/>
    <row r="2525" s="275" customFormat="1" customHeight="1"/>
    <row r="2526" s="275" customFormat="1" customHeight="1"/>
    <row r="2527" s="275" customFormat="1" customHeight="1"/>
    <row r="2528" s="275" customFormat="1" customHeight="1"/>
    <row r="2529" s="275" customFormat="1" customHeight="1"/>
    <row r="2530" s="275" customFormat="1" customHeight="1"/>
    <row r="2531" s="275" customFormat="1" customHeight="1"/>
    <row r="2532" s="275" customFormat="1" customHeight="1"/>
    <row r="2533" s="275" customFormat="1" customHeight="1"/>
    <row r="2534" s="275" customFormat="1" customHeight="1"/>
    <row r="2535" s="275" customFormat="1" customHeight="1"/>
    <row r="2536" s="275" customFormat="1" customHeight="1"/>
    <row r="2537" s="275" customFormat="1" customHeight="1"/>
    <row r="2538" s="275" customFormat="1" customHeight="1"/>
    <row r="2539" s="275" customFormat="1" customHeight="1"/>
    <row r="2540" s="275" customFormat="1" customHeight="1"/>
    <row r="2541" s="275" customFormat="1" customHeight="1"/>
    <row r="2542" s="275" customFormat="1" customHeight="1"/>
    <row r="2543" s="275" customFormat="1" customHeight="1"/>
    <row r="2544" s="275" customFormat="1" customHeight="1"/>
    <row r="2545" s="275" customFormat="1" customHeight="1"/>
    <row r="2546" s="275" customFormat="1" customHeight="1"/>
    <row r="2547" s="275" customFormat="1" customHeight="1"/>
    <row r="2548" s="275" customFormat="1" customHeight="1"/>
    <row r="2549" s="275" customFormat="1" customHeight="1"/>
    <row r="2550" s="275" customFormat="1" customHeight="1"/>
    <row r="2551" s="275" customFormat="1" customHeight="1"/>
    <row r="2552" s="275" customFormat="1" customHeight="1"/>
    <row r="2553" s="275" customFormat="1" customHeight="1"/>
    <row r="2554" s="275" customFormat="1" customHeight="1"/>
    <row r="2555" s="275" customFormat="1" customHeight="1"/>
    <row r="2556" s="275" customFormat="1" customHeight="1"/>
    <row r="2557" s="275" customFormat="1" customHeight="1"/>
    <row r="2558" s="275" customFormat="1" customHeight="1"/>
    <row r="2559" s="275" customFormat="1" customHeight="1"/>
    <row r="2560" s="275" customFormat="1" customHeight="1"/>
    <row r="2561" s="275" customFormat="1" customHeight="1"/>
    <row r="2562" s="275" customFormat="1" customHeight="1"/>
    <row r="2563" s="275" customFormat="1" customHeight="1"/>
    <row r="2564" s="275" customFormat="1" customHeight="1"/>
    <row r="2565" s="275" customFormat="1" customHeight="1"/>
    <row r="2566" s="275" customFormat="1" customHeight="1"/>
    <row r="2567" s="275" customFormat="1" customHeight="1"/>
    <row r="2568" s="275" customFormat="1" customHeight="1"/>
    <row r="2569" s="275" customFormat="1" customHeight="1"/>
    <row r="2570" s="275" customFormat="1" customHeight="1"/>
    <row r="2571" s="275" customFormat="1" customHeight="1"/>
    <row r="2572" s="275" customFormat="1" customHeight="1"/>
    <row r="2573" s="275" customFormat="1" customHeight="1"/>
    <row r="2574" s="275" customFormat="1" customHeight="1"/>
    <row r="2575" s="275" customFormat="1" customHeight="1"/>
    <row r="2576" s="275" customFormat="1" customHeight="1"/>
    <row r="2577" s="275" customFormat="1" customHeight="1"/>
    <row r="2578" s="275" customFormat="1" customHeight="1"/>
    <row r="2579" s="275" customFormat="1" customHeight="1"/>
    <row r="2580" s="275" customFormat="1" customHeight="1"/>
    <row r="2581" s="275" customFormat="1" customHeight="1"/>
    <row r="2582" s="275" customFormat="1" customHeight="1"/>
    <row r="2583" s="275" customFormat="1" customHeight="1"/>
    <row r="2584" s="275" customFormat="1" customHeight="1"/>
    <row r="2585" s="275" customFormat="1" customHeight="1"/>
    <row r="2586" s="275" customFormat="1" customHeight="1"/>
    <row r="2587" s="275" customFormat="1" customHeight="1"/>
    <row r="2588" s="275" customFormat="1" customHeight="1"/>
    <row r="2589" s="275" customFormat="1" customHeight="1"/>
    <row r="2590" s="275" customFormat="1" customHeight="1"/>
    <row r="2591" s="275" customFormat="1" customHeight="1"/>
    <row r="2592" s="275" customFormat="1" customHeight="1"/>
    <row r="2593" s="275" customFormat="1" customHeight="1"/>
    <row r="2594" s="275" customFormat="1" customHeight="1"/>
    <row r="2595" s="275" customFormat="1" customHeight="1"/>
    <row r="2596" s="275" customFormat="1" customHeight="1"/>
    <row r="2597" s="275" customFormat="1" customHeight="1"/>
    <row r="2598" s="275" customFormat="1" customHeight="1"/>
    <row r="2599" s="275" customFormat="1" customHeight="1"/>
    <row r="2600" s="275" customFormat="1" customHeight="1"/>
    <row r="2601" s="275" customFormat="1" customHeight="1"/>
    <row r="2602" s="275" customFormat="1" customHeight="1"/>
    <row r="2603" s="275" customFormat="1" customHeight="1"/>
    <row r="2604" s="275" customFormat="1" customHeight="1"/>
    <row r="2605" s="275" customFormat="1" customHeight="1"/>
    <row r="2606" s="275" customFormat="1" customHeight="1"/>
    <row r="2607" s="275" customFormat="1" customHeight="1"/>
    <row r="2608" s="275" customFormat="1" customHeight="1"/>
    <row r="2609" s="275" customFormat="1" customHeight="1"/>
    <row r="2610" s="275" customFormat="1" customHeight="1"/>
    <row r="2611" s="275" customFormat="1" customHeight="1"/>
    <row r="2612" s="275" customFormat="1" customHeight="1"/>
    <row r="2613" s="275" customFormat="1" customHeight="1"/>
    <row r="2614" s="275" customFormat="1" customHeight="1"/>
    <row r="2615" s="275" customFormat="1" customHeight="1"/>
    <row r="2616" s="275" customFormat="1" customHeight="1"/>
    <row r="2617" s="275" customFormat="1" customHeight="1"/>
    <row r="2618" s="275" customFormat="1" customHeight="1"/>
    <row r="2619" s="275" customFormat="1" customHeight="1"/>
    <row r="2620" s="275" customFormat="1" customHeight="1"/>
    <row r="2621" s="275" customFormat="1" customHeight="1"/>
    <row r="2622" s="275" customFormat="1" customHeight="1"/>
    <row r="2623" s="275" customFormat="1" customHeight="1"/>
    <row r="2624" s="275" customFormat="1" customHeight="1"/>
    <row r="2625" s="275" customFormat="1" customHeight="1"/>
    <row r="2626" s="275" customFormat="1" customHeight="1"/>
    <row r="2627" s="275" customFormat="1" customHeight="1"/>
    <row r="2628" s="275" customFormat="1" customHeight="1"/>
    <row r="2629" s="275" customFormat="1" customHeight="1"/>
    <row r="2630" s="275" customFormat="1" customHeight="1"/>
    <row r="2631" s="275" customFormat="1" customHeight="1"/>
    <row r="2632" s="275" customFormat="1" customHeight="1"/>
    <row r="2633" s="275" customFormat="1" customHeight="1"/>
    <row r="2634" s="275" customFormat="1" customHeight="1"/>
    <row r="2635" s="275" customFormat="1" customHeight="1"/>
    <row r="2636" s="275" customFormat="1" customHeight="1"/>
    <row r="2637" s="275" customFormat="1" customHeight="1"/>
    <row r="2638" s="275" customFormat="1" customHeight="1"/>
    <row r="2639" s="275" customFormat="1" customHeight="1"/>
    <row r="2640" s="275" customFormat="1" customHeight="1"/>
    <row r="2641" s="275" customFormat="1" customHeight="1"/>
    <row r="2642" s="275" customFormat="1" customHeight="1"/>
    <row r="2643" s="275" customFormat="1" customHeight="1"/>
    <row r="2644" s="275" customFormat="1" customHeight="1"/>
    <row r="2645" s="275" customFormat="1" customHeight="1"/>
    <row r="2646" s="275" customFormat="1" customHeight="1"/>
    <row r="2647" s="275" customFormat="1" customHeight="1"/>
    <row r="2648" s="275" customFormat="1" customHeight="1"/>
    <row r="2649" s="275" customFormat="1" customHeight="1"/>
    <row r="2650" s="275" customFormat="1" customHeight="1"/>
    <row r="2651" s="275" customFormat="1" customHeight="1"/>
    <row r="2652" s="275" customFormat="1" customHeight="1"/>
    <row r="2653" s="275" customFormat="1" customHeight="1"/>
    <row r="2654" s="275" customFormat="1" customHeight="1"/>
    <row r="2655" s="275" customFormat="1" customHeight="1"/>
    <row r="2656" s="275" customFormat="1" customHeight="1"/>
    <row r="2657" s="275" customFormat="1" customHeight="1"/>
    <row r="2658" s="275" customFormat="1" customHeight="1"/>
    <row r="2659" s="275" customFormat="1" customHeight="1"/>
    <row r="2660" s="275" customFormat="1" customHeight="1"/>
    <row r="2661" s="275" customFormat="1" customHeight="1"/>
    <row r="2662" s="275" customFormat="1" customHeight="1"/>
    <row r="2663" s="275" customFormat="1" customHeight="1"/>
    <row r="2664" s="275" customFormat="1" customHeight="1"/>
    <row r="2665" s="275" customFormat="1" customHeight="1"/>
    <row r="2666" s="275" customFormat="1" customHeight="1"/>
    <row r="2667" s="275" customFormat="1" customHeight="1"/>
    <row r="2668" s="275" customFormat="1" customHeight="1"/>
    <row r="2669" s="275" customFormat="1" customHeight="1"/>
    <row r="2670" s="275" customFormat="1" customHeight="1"/>
    <row r="2671" s="275" customFormat="1" customHeight="1"/>
    <row r="2672" s="275" customFormat="1" customHeight="1"/>
    <row r="2673" s="275" customFormat="1" customHeight="1"/>
    <row r="2674" s="275" customFormat="1" customHeight="1"/>
    <row r="2675" s="275" customFormat="1" customHeight="1"/>
    <row r="2676" s="275" customFormat="1" customHeight="1"/>
    <row r="2677" s="275" customFormat="1" customHeight="1"/>
    <row r="2678" s="275" customFormat="1" customHeight="1"/>
    <row r="2679" s="275" customFormat="1" customHeight="1"/>
    <row r="2680" s="275" customFormat="1" customHeight="1"/>
    <row r="2681" s="275" customFormat="1" customHeight="1"/>
    <row r="2682" s="275" customFormat="1" customHeight="1"/>
    <row r="2683" s="275" customFormat="1" customHeight="1"/>
    <row r="2684" s="275" customFormat="1" customHeight="1"/>
    <row r="2685" s="275" customFormat="1" customHeight="1"/>
    <row r="2686" s="275" customFormat="1" customHeight="1"/>
    <row r="2687" s="275" customFormat="1" customHeight="1"/>
    <row r="2688" s="275" customFormat="1" customHeight="1"/>
    <row r="2689" s="275" customFormat="1" customHeight="1"/>
    <row r="2690" s="275" customFormat="1" customHeight="1"/>
    <row r="2691" s="275" customFormat="1" customHeight="1"/>
    <row r="2692" s="275" customFormat="1" customHeight="1"/>
    <row r="2693" s="275" customFormat="1" customHeight="1"/>
    <row r="2694" s="275" customFormat="1" customHeight="1"/>
    <row r="2695" s="275" customFormat="1" customHeight="1"/>
    <row r="2696" s="275" customFormat="1" customHeight="1"/>
    <row r="2697" s="275" customFormat="1" customHeight="1"/>
    <row r="2698" s="275" customFormat="1" customHeight="1"/>
    <row r="2699" s="275" customFormat="1" customHeight="1"/>
    <row r="2700" s="275" customFormat="1" customHeight="1"/>
    <row r="2701" s="275" customFormat="1" customHeight="1"/>
    <row r="2702" s="275" customFormat="1" customHeight="1"/>
    <row r="2703" s="275" customFormat="1" customHeight="1"/>
    <row r="2704" s="275" customFormat="1" customHeight="1"/>
    <row r="2705" s="275" customFormat="1" customHeight="1"/>
    <row r="2706" s="275" customFormat="1" customHeight="1"/>
    <row r="2707" s="275" customFormat="1" customHeight="1"/>
    <row r="2708" s="275" customFormat="1" customHeight="1"/>
    <row r="2709" s="275" customFormat="1" customHeight="1"/>
    <row r="2710" s="275" customFormat="1" customHeight="1"/>
    <row r="2711" s="275" customFormat="1" customHeight="1"/>
    <row r="2712" s="275" customFormat="1" customHeight="1"/>
    <row r="2713" s="275" customFormat="1" customHeight="1"/>
    <row r="2714" s="275" customFormat="1" customHeight="1"/>
    <row r="2715" s="275" customFormat="1" customHeight="1"/>
    <row r="2716" s="275" customFormat="1" customHeight="1"/>
    <row r="2717" s="275" customFormat="1" customHeight="1"/>
    <row r="2718" s="275" customFormat="1" customHeight="1"/>
    <row r="2719" s="275" customFormat="1" customHeight="1"/>
    <row r="2720" s="275" customFormat="1" customHeight="1"/>
    <row r="2721" s="275" customFormat="1" customHeight="1"/>
    <row r="2722" s="275" customFormat="1" customHeight="1"/>
    <row r="2723" s="275" customFormat="1" customHeight="1"/>
    <row r="2724" s="275" customFormat="1" customHeight="1"/>
    <row r="2725" s="275" customFormat="1" customHeight="1"/>
    <row r="2726" s="275" customFormat="1" customHeight="1"/>
    <row r="2727" s="275" customFormat="1" customHeight="1"/>
    <row r="2728" s="275" customFormat="1" customHeight="1"/>
    <row r="2729" s="275" customFormat="1" customHeight="1"/>
    <row r="2730" s="275" customFormat="1" customHeight="1"/>
    <row r="2731" s="275" customFormat="1" customHeight="1"/>
    <row r="2732" s="275" customFormat="1" customHeight="1"/>
    <row r="2733" s="275" customFormat="1" customHeight="1"/>
    <row r="2734" s="275" customFormat="1" customHeight="1"/>
    <row r="2735" s="275" customFormat="1" customHeight="1"/>
    <row r="2736" s="275" customFormat="1" customHeight="1"/>
    <row r="2737" s="275" customFormat="1" customHeight="1"/>
    <row r="2738" s="275" customFormat="1" customHeight="1"/>
    <row r="2739" s="275" customFormat="1" customHeight="1"/>
    <row r="2740" s="275" customFormat="1" customHeight="1"/>
    <row r="2741" s="275" customFormat="1" customHeight="1"/>
    <row r="2742" s="275" customFormat="1" customHeight="1"/>
    <row r="2743" s="275" customFormat="1" customHeight="1"/>
    <row r="2744" s="275" customFormat="1" customHeight="1"/>
    <row r="2745" s="275" customFormat="1" customHeight="1"/>
    <row r="2746" s="275" customFormat="1" customHeight="1"/>
    <row r="2747" s="275" customFormat="1" customHeight="1"/>
    <row r="2748" s="275" customFormat="1" customHeight="1"/>
    <row r="2749" s="275" customFormat="1" customHeight="1"/>
    <row r="2750" s="275" customFormat="1" customHeight="1"/>
    <row r="2751" s="275" customFormat="1" customHeight="1"/>
    <row r="2752" s="275" customFormat="1" customHeight="1"/>
    <row r="2753" s="275" customFormat="1" customHeight="1"/>
    <row r="2754" s="275" customFormat="1" customHeight="1"/>
    <row r="2755" s="275" customFormat="1" customHeight="1"/>
    <row r="2756" s="275" customFormat="1" customHeight="1"/>
    <row r="2757" s="275" customFormat="1" customHeight="1"/>
    <row r="2758" s="275" customFormat="1" customHeight="1"/>
    <row r="2759" s="275" customFormat="1" customHeight="1"/>
    <row r="2760" s="275" customFormat="1" customHeight="1"/>
    <row r="2761" s="275" customFormat="1" customHeight="1"/>
    <row r="2762" s="275" customFormat="1" customHeight="1"/>
    <row r="2763" s="275" customFormat="1" customHeight="1"/>
    <row r="2764" s="275" customFormat="1" customHeight="1"/>
    <row r="2765" s="275" customFormat="1" customHeight="1"/>
    <row r="2766" s="275" customFormat="1" customHeight="1"/>
    <row r="2767" s="275" customFormat="1" customHeight="1"/>
    <row r="2768" s="275" customFormat="1" customHeight="1"/>
    <row r="2769" s="275" customFormat="1" customHeight="1"/>
    <row r="2770" s="275" customFormat="1" customHeight="1"/>
    <row r="2771" s="275" customFormat="1" customHeight="1"/>
    <row r="2772" s="275" customFormat="1" customHeight="1"/>
    <row r="2773" s="275" customFormat="1" customHeight="1"/>
    <row r="2774" s="275" customFormat="1" customHeight="1"/>
    <row r="2775" s="275" customFormat="1" customHeight="1"/>
    <row r="2776" s="275" customFormat="1" customHeight="1"/>
    <row r="2777" s="275" customFormat="1" customHeight="1"/>
    <row r="2778" s="275" customFormat="1" customHeight="1"/>
    <row r="2779" s="275" customFormat="1" customHeight="1"/>
    <row r="2780" s="275" customFormat="1" customHeight="1"/>
    <row r="2781" s="275" customFormat="1" customHeight="1"/>
    <row r="2782" s="275" customFormat="1" customHeight="1"/>
    <row r="2783" s="275" customFormat="1" customHeight="1"/>
    <row r="2784" s="275" customFormat="1" customHeight="1"/>
    <row r="2785" s="275" customFormat="1" customHeight="1"/>
    <row r="2786" s="275" customFormat="1" customHeight="1"/>
    <row r="2787" s="275" customFormat="1" customHeight="1"/>
    <row r="2788" s="275" customFormat="1" customHeight="1"/>
    <row r="2789" s="275" customFormat="1" customHeight="1"/>
    <row r="2790" s="275" customFormat="1" customHeight="1"/>
    <row r="2791" s="275" customFormat="1" customHeight="1"/>
    <row r="2792" s="275" customFormat="1" customHeight="1"/>
    <row r="2793" s="275" customFormat="1" customHeight="1"/>
    <row r="2794" s="275" customFormat="1" customHeight="1"/>
    <row r="2795" s="275" customFormat="1" customHeight="1"/>
    <row r="2796" s="275" customFormat="1" customHeight="1"/>
    <row r="2797" s="275" customFormat="1" customHeight="1"/>
    <row r="2798" s="275" customFormat="1" customHeight="1"/>
    <row r="2799" s="275" customFormat="1" customHeight="1"/>
    <row r="2800" s="275" customFormat="1" customHeight="1"/>
    <row r="2801" s="275" customFormat="1" customHeight="1"/>
    <row r="2802" s="275" customFormat="1" customHeight="1"/>
    <row r="2803" s="275" customFormat="1" customHeight="1"/>
    <row r="2804" s="275" customFormat="1" customHeight="1"/>
    <row r="2805" s="275" customFormat="1" customHeight="1"/>
    <row r="2806" s="275" customFormat="1" customHeight="1"/>
    <row r="2807" s="275" customFormat="1" customHeight="1"/>
    <row r="2808" s="275" customFormat="1" customHeight="1"/>
    <row r="2809" s="275" customFormat="1" customHeight="1"/>
    <row r="2810" s="275" customFormat="1" customHeight="1"/>
    <row r="2811" s="275" customFormat="1" customHeight="1"/>
    <row r="2812" s="275" customFormat="1" customHeight="1"/>
    <row r="2813" s="275" customFormat="1" customHeight="1"/>
    <row r="2814" s="275" customFormat="1" customHeight="1"/>
    <row r="2815" s="275" customFormat="1" customHeight="1"/>
    <row r="2816" s="275" customFormat="1" customHeight="1"/>
    <row r="2817" s="275" customFormat="1" customHeight="1"/>
    <row r="2818" s="275" customFormat="1" customHeight="1"/>
    <row r="2819" s="275" customFormat="1" customHeight="1"/>
    <row r="2820" s="275" customFormat="1" customHeight="1"/>
    <row r="2821" s="275" customFormat="1" customHeight="1"/>
    <row r="2822" s="275" customFormat="1" customHeight="1"/>
    <row r="2823" s="275" customFormat="1" customHeight="1"/>
    <row r="2824" s="275" customFormat="1" customHeight="1"/>
    <row r="2825" s="275" customFormat="1" customHeight="1"/>
    <row r="2826" s="275" customFormat="1" customHeight="1"/>
    <row r="2827" s="275" customFormat="1" customHeight="1"/>
    <row r="2828" s="275" customFormat="1" customHeight="1"/>
    <row r="2829" s="275" customFormat="1" customHeight="1"/>
    <row r="2830" s="275" customFormat="1" customHeight="1"/>
    <row r="2831" s="275" customFormat="1" customHeight="1"/>
    <row r="2832" s="275" customFormat="1" customHeight="1"/>
    <row r="2833" s="275" customFormat="1" customHeight="1"/>
    <row r="2834" s="275" customFormat="1" customHeight="1"/>
    <row r="2835" s="275" customFormat="1" customHeight="1"/>
    <row r="2836" s="275" customFormat="1" customHeight="1"/>
    <row r="2837" s="275" customFormat="1" customHeight="1"/>
    <row r="2838" s="275" customFormat="1" customHeight="1"/>
    <row r="2839" s="275" customFormat="1" customHeight="1"/>
    <row r="2840" s="275" customFormat="1" customHeight="1"/>
    <row r="2841" s="275" customFormat="1" customHeight="1"/>
    <row r="2842" s="275" customFormat="1" customHeight="1"/>
    <row r="2843" s="275" customFormat="1" customHeight="1"/>
    <row r="2844" s="275" customFormat="1" customHeight="1"/>
    <row r="2845" s="275" customFormat="1" customHeight="1"/>
    <row r="2846" s="275" customFormat="1" customHeight="1"/>
    <row r="2847" s="275" customFormat="1" customHeight="1"/>
    <row r="2848" s="275" customFormat="1" customHeight="1"/>
    <row r="2849" s="275" customFormat="1" customHeight="1"/>
    <row r="2850" s="275" customFormat="1" customHeight="1"/>
    <row r="2851" s="275" customFormat="1" customHeight="1"/>
    <row r="2852" s="275" customFormat="1" customHeight="1"/>
    <row r="2853" s="275" customFormat="1" customHeight="1"/>
    <row r="2854" s="275" customFormat="1" customHeight="1"/>
    <row r="2855" s="275" customFormat="1" customHeight="1"/>
    <row r="2856" s="275" customFormat="1" customHeight="1"/>
    <row r="2857" s="275" customFormat="1" customHeight="1"/>
    <row r="2858" s="275" customFormat="1" customHeight="1"/>
    <row r="2859" s="275" customFormat="1" customHeight="1"/>
    <row r="2860" s="275" customFormat="1" customHeight="1"/>
    <row r="2861" s="275" customFormat="1" customHeight="1"/>
    <row r="2862" s="275" customFormat="1" customHeight="1"/>
    <row r="2863" s="275" customFormat="1" customHeight="1"/>
    <row r="2864" s="275" customFormat="1" customHeight="1"/>
    <row r="2865" s="275" customFormat="1" customHeight="1"/>
    <row r="2866" s="275" customFormat="1" customHeight="1"/>
    <row r="2867" s="275" customFormat="1" customHeight="1"/>
    <row r="2868" s="275" customFormat="1" customHeight="1"/>
    <row r="2869" s="275" customFormat="1" customHeight="1"/>
    <row r="2870" s="275" customFormat="1" customHeight="1"/>
    <row r="2871" s="275" customFormat="1" customHeight="1"/>
    <row r="2872" s="275" customFormat="1" customHeight="1"/>
    <row r="2873" s="275" customFormat="1" customHeight="1"/>
    <row r="2874" s="275" customFormat="1" customHeight="1"/>
    <row r="2875" s="275" customFormat="1" customHeight="1"/>
    <row r="2876" s="275" customFormat="1" customHeight="1"/>
    <row r="2877" s="275" customFormat="1" customHeight="1"/>
    <row r="2878" s="275" customFormat="1" customHeight="1"/>
    <row r="2879" s="275" customFormat="1" customHeight="1"/>
    <row r="2880" s="275" customFormat="1" customHeight="1"/>
    <row r="2881" s="275" customFormat="1" customHeight="1"/>
    <row r="2882" s="275" customFormat="1" customHeight="1"/>
    <row r="2883" s="275" customFormat="1" customHeight="1"/>
    <row r="2884" s="275" customFormat="1" customHeight="1"/>
    <row r="2885" s="275" customFormat="1" customHeight="1"/>
    <row r="2886" s="275" customFormat="1" customHeight="1"/>
    <row r="2887" s="275" customFormat="1" customHeight="1"/>
    <row r="2888" s="275" customFormat="1" customHeight="1"/>
    <row r="2889" s="275" customFormat="1" customHeight="1"/>
    <row r="2890" s="275" customFormat="1" customHeight="1"/>
    <row r="2891" s="275" customFormat="1" customHeight="1"/>
    <row r="2892" s="275" customFormat="1" customHeight="1"/>
    <row r="2893" s="275" customFormat="1" customHeight="1"/>
    <row r="2894" s="275" customFormat="1" customHeight="1"/>
    <row r="2895" s="275" customFormat="1" customHeight="1"/>
    <row r="2896" s="275" customFormat="1" customHeight="1"/>
    <row r="2897" s="275" customFormat="1" customHeight="1"/>
    <row r="2898" s="275" customFormat="1" customHeight="1"/>
    <row r="2899" s="275" customFormat="1" customHeight="1"/>
    <row r="2900" s="275" customFormat="1" customHeight="1"/>
    <row r="2901" s="275" customFormat="1" customHeight="1"/>
    <row r="2902" s="275" customFormat="1" customHeight="1"/>
    <row r="2903" s="275" customFormat="1" customHeight="1"/>
    <row r="2904" s="275" customFormat="1" customHeight="1"/>
    <row r="2905" s="275" customFormat="1" customHeight="1"/>
    <row r="2906" s="275" customFormat="1" customHeight="1"/>
    <row r="2907" s="275" customFormat="1" customHeight="1"/>
    <row r="2908" s="275" customFormat="1" customHeight="1"/>
    <row r="2909" s="275" customFormat="1" customHeight="1"/>
    <row r="2910" s="275" customFormat="1" customHeight="1"/>
    <row r="2911" s="275" customFormat="1" customHeight="1"/>
    <row r="2912" s="275" customFormat="1" customHeight="1"/>
    <row r="2913" s="275" customFormat="1" customHeight="1"/>
    <row r="2914" s="275" customFormat="1" customHeight="1"/>
    <row r="2915" s="275" customFormat="1" customHeight="1"/>
    <row r="2916" s="275" customFormat="1" customHeight="1"/>
    <row r="2917" s="275" customFormat="1" customHeight="1"/>
    <row r="2918" s="275" customFormat="1" customHeight="1"/>
    <row r="2919" s="275" customFormat="1" customHeight="1"/>
    <row r="2920" s="275" customFormat="1" customHeight="1"/>
    <row r="2921" s="275" customFormat="1" customHeight="1"/>
    <row r="2922" s="275" customFormat="1" customHeight="1"/>
    <row r="2923" s="275" customFormat="1" customHeight="1"/>
    <row r="2924" s="275" customFormat="1" customHeight="1"/>
    <row r="2925" s="275" customFormat="1" customHeight="1"/>
    <row r="2926" s="275" customFormat="1" customHeight="1"/>
    <row r="2927" s="275" customFormat="1" customHeight="1"/>
    <row r="2928" s="275" customFormat="1" customHeight="1"/>
    <row r="2929" s="275" customFormat="1" customHeight="1"/>
    <row r="2930" s="275" customFormat="1" customHeight="1"/>
    <row r="2931" s="275" customFormat="1" customHeight="1"/>
    <row r="2932" s="275" customFormat="1" customHeight="1"/>
    <row r="2933" s="275" customFormat="1" customHeight="1"/>
    <row r="2934" s="275" customFormat="1" customHeight="1"/>
    <row r="2935" s="275" customFormat="1" customHeight="1"/>
    <row r="2936" s="275" customFormat="1" customHeight="1"/>
    <row r="2937" s="275" customFormat="1" customHeight="1"/>
    <row r="2938" s="275" customFormat="1" customHeight="1"/>
    <row r="2939" s="275" customFormat="1" customHeight="1"/>
    <row r="2940" s="275" customFormat="1" customHeight="1"/>
    <row r="2941" s="275" customFormat="1" customHeight="1"/>
    <row r="2942" s="275" customFormat="1" customHeight="1"/>
    <row r="2943" s="275" customFormat="1" customHeight="1"/>
    <row r="2944" s="275" customFormat="1" customHeight="1"/>
    <row r="2945" s="275" customFormat="1" customHeight="1"/>
    <row r="2946" s="275" customFormat="1" customHeight="1"/>
    <row r="2947" s="275" customFormat="1" customHeight="1"/>
    <row r="2948" s="275" customFormat="1" customHeight="1"/>
    <row r="2949" s="275" customFormat="1" customHeight="1"/>
    <row r="2950" s="275" customFormat="1" customHeight="1"/>
    <row r="2951" s="275" customFormat="1" customHeight="1"/>
    <row r="2952" s="275" customFormat="1" customHeight="1"/>
    <row r="2953" s="275" customFormat="1" customHeight="1"/>
    <row r="2954" s="275" customFormat="1" customHeight="1"/>
    <row r="2955" s="275" customFormat="1" customHeight="1"/>
    <row r="2956" s="275" customFormat="1" customHeight="1"/>
    <row r="2957" s="275" customFormat="1" customHeight="1"/>
    <row r="2958" s="275" customFormat="1" customHeight="1"/>
    <row r="2959" s="275" customFormat="1" customHeight="1"/>
    <row r="2960" s="275" customFormat="1" customHeight="1"/>
    <row r="2961" s="275" customFormat="1" customHeight="1"/>
    <row r="2962" s="275" customFormat="1" customHeight="1"/>
    <row r="2963" s="275" customFormat="1" customHeight="1"/>
    <row r="2964" s="275" customFormat="1" customHeight="1"/>
    <row r="2965" s="275" customFormat="1" customHeight="1"/>
    <row r="2966" s="275" customFormat="1" customHeight="1"/>
    <row r="2967" s="275" customFormat="1" customHeight="1"/>
    <row r="2968" s="275" customFormat="1" customHeight="1"/>
    <row r="2969" s="275" customFormat="1" customHeight="1"/>
    <row r="2970" s="275" customFormat="1" customHeight="1"/>
    <row r="2971" s="275" customFormat="1" customHeight="1"/>
    <row r="2972" s="275" customFormat="1" customHeight="1"/>
    <row r="2973" s="275" customFormat="1" customHeight="1"/>
    <row r="2974" s="275" customFormat="1" customHeight="1"/>
    <row r="2975" s="275" customFormat="1" customHeight="1"/>
    <row r="2976" s="275" customFormat="1" customHeight="1"/>
    <row r="2977" s="275" customFormat="1" customHeight="1"/>
    <row r="2978" s="275" customFormat="1" customHeight="1"/>
    <row r="2979" s="275" customFormat="1" customHeight="1"/>
    <row r="2980" s="275" customFormat="1" customHeight="1"/>
    <row r="2981" s="275" customFormat="1" customHeight="1"/>
    <row r="2982" s="275" customFormat="1" customHeight="1"/>
    <row r="2983" s="275" customFormat="1" customHeight="1"/>
    <row r="2984" s="275" customFormat="1" customHeight="1"/>
    <row r="2985" s="275" customFormat="1" customHeight="1"/>
    <row r="2986" s="275" customFormat="1" customHeight="1"/>
    <row r="2987" s="275" customFormat="1" customHeight="1"/>
    <row r="2988" s="275" customFormat="1" customHeight="1"/>
    <row r="2989" s="275" customFormat="1" customHeight="1"/>
    <row r="2990" s="275" customFormat="1" customHeight="1"/>
    <row r="2991" s="275" customFormat="1" customHeight="1"/>
    <row r="2992" s="275" customFormat="1" customHeight="1"/>
    <row r="2993" s="275" customFormat="1" customHeight="1"/>
    <row r="2994" s="275" customFormat="1" customHeight="1"/>
    <row r="2995" s="275" customFormat="1" customHeight="1"/>
    <row r="2996" s="275" customFormat="1" customHeight="1"/>
    <row r="2997" s="275" customFormat="1" customHeight="1"/>
    <row r="2998" s="275" customFormat="1" customHeight="1"/>
    <row r="2999" s="275" customFormat="1" customHeight="1"/>
    <row r="3000" s="275" customFormat="1" customHeight="1"/>
    <row r="3001" s="275" customFormat="1" customHeight="1"/>
    <row r="3002" s="275" customFormat="1" customHeight="1"/>
    <row r="3003" s="275" customFormat="1" customHeight="1"/>
    <row r="3004" s="275" customFormat="1" customHeight="1"/>
    <row r="3005" s="275" customFormat="1" customHeight="1"/>
    <row r="3006" s="275" customFormat="1" customHeight="1"/>
    <row r="3007" s="275" customFormat="1" customHeight="1"/>
    <row r="3008" s="275" customFormat="1" customHeight="1"/>
    <row r="3009" s="275" customFormat="1" customHeight="1"/>
    <row r="3010" s="275" customFormat="1" customHeight="1"/>
    <row r="3011" s="275" customFormat="1" customHeight="1"/>
    <row r="3012" s="275" customFormat="1" customHeight="1"/>
    <row r="3013" s="275" customFormat="1" customHeight="1"/>
    <row r="3014" s="275" customFormat="1" customHeight="1"/>
    <row r="3015" s="275" customFormat="1" customHeight="1"/>
    <row r="3016" s="275" customFormat="1" customHeight="1"/>
    <row r="3017" s="275" customFormat="1" customHeight="1"/>
    <row r="3018" s="275" customFormat="1" customHeight="1"/>
    <row r="3019" s="275" customFormat="1" customHeight="1"/>
    <row r="3020" s="275" customFormat="1" customHeight="1"/>
    <row r="3021" s="275" customFormat="1" customHeight="1"/>
    <row r="3022" s="275" customFormat="1" customHeight="1"/>
    <row r="3023" s="275" customFormat="1" customHeight="1"/>
    <row r="3024" s="275" customFormat="1" customHeight="1"/>
    <row r="3025" s="275" customFormat="1" customHeight="1"/>
    <row r="3026" s="275" customFormat="1" customHeight="1"/>
    <row r="3027" s="275" customFormat="1" customHeight="1"/>
    <row r="3028" s="275" customFormat="1" customHeight="1"/>
    <row r="3029" s="275" customFormat="1" customHeight="1"/>
    <row r="3030" s="275" customFormat="1" customHeight="1"/>
    <row r="3031" s="275" customFormat="1" customHeight="1"/>
    <row r="3032" s="275" customFormat="1" customHeight="1"/>
    <row r="3033" s="275" customFormat="1" customHeight="1"/>
    <row r="3034" s="275" customFormat="1" customHeight="1"/>
    <row r="3035" s="275" customFormat="1" customHeight="1"/>
    <row r="3036" s="275" customFormat="1" customHeight="1"/>
    <row r="3037" s="275" customFormat="1" customHeight="1"/>
    <row r="3038" s="275" customFormat="1" customHeight="1"/>
    <row r="3039" s="275" customFormat="1" customHeight="1"/>
    <row r="3040" s="275" customFormat="1" customHeight="1"/>
    <row r="3041" s="275" customFormat="1" customHeight="1"/>
    <row r="3042" s="275" customFormat="1" customHeight="1"/>
    <row r="3043" s="275" customFormat="1" customHeight="1"/>
    <row r="3044" s="275" customFormat="1" customHeight="1"/>
    <row r="3045" s="275" customFormat="1" customHeight="1"/>
    <row r="3046" s="275" customFormat="1" customHeight="1"/>
    <row r="3047" s="275" customFormat="1" customHeight="1"/>
    <row r="3048" s="275" customFormat="1" customHeight="1"/>
    <row r="3049" s="275" customFormat="1" customHeight="1"/>
    <row r="3050" s="275" customFormat="1" customHeight="1"/>
    <row r="3051" s="275" customFormat="1" customHeight="1"/>
    <row r="3052" s="275" customFormat="1" customHeight="1"/>
    <row r="3053" s="275" customFormat="1" customHeight="1"/>
    <row r="3054" s="275" customFormat="1" customHeight="1"/>
    <row r="3055" s="275" customFormat="1" customHeight="1"/>
    <row r="3056" s="275" customFormat="1" customHeight="1"/>
    <row r="3057" s="275" customFormat="1" customHeight="1"/>
    <row r="3058" s="275" customFormat="1" customHeight="1"/>
    <row r="3059" s="275" customFormat="1" customHeight="1"/>
    <row r="3060" s="275" customFormat="1" customHeight="1"/>
    <row r="3061" s="275" customFormat="1" customHeight="1"/>
    <row r="3062" s="275" customFormat="1" customHeight="1"/>
    <row r="3063" s="275" customFormat="1" customHeight="1"/>
    <row r="3064" s="275" customFormat="1" customHeight="1"/>
    <row r="3065" s="275" customFormat="1" customHeight="1"/>
    <row r="3066" s="275" customFormat="1" customHeight="1"/>
    <row r="3067" s="275" customFormat="1" customHeight="1"/>
    <row r="3068" s="275" customFormat="1" customHeight="1"/>
    <row r="3069" s="275" customFormat="1" customHeight="1"/>
    <row r="3070" s="275" customFormat="1" customHeight="1"/>
    <row r="3071" s="275" customFormat="1" customHeight="1"/>
    <row r="3072" s="275" customFormat="1" customHeight="1"/>
    <row r="3073" s="275" customFormat="1" customHeight="1"/>
    <row r="3074" s="275" customFormat="1" customHeight="1"/>
    <row r="3075" s="275" customFormat="1" customHeight="1"/>
    <row r="3076" s="275" customFormat="1" customHeight="1"/>
    <row r="3077" s="275" customFormat="1" customHeight="1"/>
    <row r="3078" s="275" customFormat="1" customHeight="1"/>
    <row r="3079" s="275" customFormat="1" customHeight="1"/>
    <row r="3080" s="275" customFormat="1" customHeight="1"/>
    <row r="3081" s="275" customFormat="1" customHeight="1"/>
    <row r="3082" s="275" customFormat="1" customHeight="1"/>
    <row r="3083" s="275" customFormat="1" customHeight="1"/>
    <row r="3084" s="275" customFormat="1" customHeight="1"/>
    <row r="3085" s="275" customFormat="1" customHeight="1"/>
    <row r="3086" s="275" customFormat="1" customHeight="1"/>
    <row r="3087" s="275" customFormat="1" customHeight="1"/>
    <row r="3088" s="275" customFormat="1" customHeight="1"/>
    <row r="3089" s="275" customFormat="1" customHeight="1"/>
    <row r="3090" s="275" customFormat="1" customHeight="1"/>
    <row r="3091" s="275" customFormat="1" customHeight="1"/>
    <row r="3092" s="275" customFormat="1" customHeight="1"/>
    <row r="3093" s="275" customFormat="1" customHeight="1"/>
    <row r="3094" s="275" customFormat="1" customHeight="1"/>
    <row r="3095" s="275" customFormat="1" customHeight="1"/>
    <row r="3096" s="275" customFormat="1" customHeight="1"/>
    <row r="3097" s="275" customFormat="1" customHeight="1"/>
    <row r="3098" s="275" customFormat="1" customHeight="1"/>
    <row r="3099" s="275" customFormat="1" customHeight="1"/>
    <row r="3100" s="275" customFormat="1" customHeight="1"/>
    <row r="3101" s="275" customFormat="1" customHeight="1"/>
    <row r="3102" s="275" customFormat="1" customHeight="1"/>
    <row r="3103" s="275" customFormat="1" customHeight="1"/>
    <row r="3104" s="275" customFormat="1" customHeight="1"/>
    <row r="3105" s="275" customFormat="1" customHeight="1"/>
    <row r="3106" s="275" customFormat="1" customHeight="1"/>
    <row r="3107" s="275" customFormat="1" customHeight="1"/>
    <row r="3108" s="275" customFormat="1" customHeight="1"/>
    <row r="3109" s="275" customFormat="1" customHeight="1"/>
    <row r="3110" s="275" customFormat="1" customHeight="1"/>
    <row r="3111" s="275" customFormat="1" customHeight="1"/>
    <row r="3112" s="275" customFormat="1" customHeight="1"/>
    <row r="3113" s="275" customFormat="1" customHeight="1"/>
    <row r="3114" s="275" customFormat="1" customHeight="1"/>
    <row r="3115" s="275" customFormat="1" customHeight="1"/>
    <row r="3116" s="275" customFormat="1" customHeight="1"/>
    <row r="3117" s="275" customFormat="1" customHeight="1"/>
    <row r="3118" s="275" customFormat="1" customHeight="1"/>
    <row r="3119" s="275" customFormat="1" customHeight="1"/>
    <row r="3120" s="275" customFormat="1" customHeight="1"/>
    <row r="3121" s="275" customFormat="1" customHeight="1"/>
    <row r="3122" s="275" customFormat="1" customHeight="1"/>
    <row r="3123" s="275" customFormat="1" customHeight="1"/>
    <row r="3124" s="275" customFormat="1" customHeight="1"/>
    <row r="3125" s="275" customFormat="1" customHeight="1"/>
    <row r="3126" s="275" customFormat="1" customHeight="1"/>
    <row r="3127" s="275" customFormat="1" customHeight="1"/>
    <row r="3128" s="275" customFormat="1" customHeight="1"/>
    <row r="3129" s="275" customFormat="1" customHeight="1"/>
    <row r="3130" s="275" customFormat="1" customHeight="1"/>
    <row r="3131" s="275" customFormat="1" customHeight="1"/>
    <row r="3132" s="275" customFormat="1" customHeight="1"/>
    <row r="3133" s="275" customFormat="1" customHeight="1"/>
    <row r="3134" s="275" customFormat="1" customHeight="1"/>
    <row r="3135" s="275" customFormat="1" customHeight="1"/>
    <row r="3136" s="275" customFormat="1" customHeight="1"/>
    <row r="3137" s="275" customFormat="1" customHeight="1"/>
    <row r="3138" s="275" customFormat="1" customHeight="1"/>
    <row r="3139" s="275" customFormat="1" customHeight="1"/>
    <row r="3140" s="275" customFormat="1" customHeight="1"/>
    <row r="3141" s="275" customFormat="1" customHeight="1"/>
    <row r="3142" s="275" customFormat="1" customHeight="1"/>
    <row r="3143" s="275" customFormat="1" customHeight="1"/>
    <row r="3144" s="275" customFormat="1" customHeight="1"/>
    <row r="3145" s="275" customFormat="1" customHeight="1"/>
    <row r="3146" s="275" customFormat="1" customHeight="1"/>
    <row r="3147" s="275" customFormat="1" customHeight="1"/>
    <row r="3148" s="275" customFormat="1" customHeight="1"/>
    <row r="3149" s="275" customFormat="1" customHeight="1"/>
    <row r="3150" s="275" customFormat="1" customHeight="1"/>
    <row r="3151" s="275" customFormat="1" customHeight="1"/>
    <row r="3152" s="275" customFormat="1" customHeight="1"/>
    <row r="3153" s="275" customFormat="1" customHeight="1"/>
    <row r="3154" s="275" customFormat="1" customHeight="1"/>
    <row r="3155" s="275" customFormat="1" customHeight="1"/>
    <row r="3156" s="275" customFormat="1" customHeight="1"/>
    <row r="3157" s="275" customFormat="1" customHeight="1"/>
    <row r="3158" s="275" customFormat="1" customHeight="1"/>
    <row r="3159" s="275" customFormat="1" customHeight="1"/>
    <row r="3160" s="275" customFormat="1" customHeight="1"/>
    <row r="3161" s="275" customFormat="1" customHeight="1"/>
    <row r="3162" s="275" customFormat="1" customHeight="1"/>
    <row r="3163" s="275" customFormat="1" customHeight="1"/>
    <row r="3164" s="275" customFormat="1" customHeight="1"/>
    <row r="3165" s="275" customFormat="1" customHeight="1"/>
    <row r="3166" s="275" customFormat="1" customHeight="1"/>
    <row r="3167" s="275" customFormat="1" customHeight="1"/>
    <row r="3168" s="275" customFormat="1" customHeight="1"/>
    <row r="3169" s="275" customFormat="1" customHeight="1"/>
    <row r="3170" s="275" customFormat="1" customHeight="1"/>
    <row r="3171" s="275" customFormat="1" customHeight="1"/>
    <row r="3172" s="275" customFormat="1" customHeight="1"/>
    <row r="3173" s="275" customFormat="1" customHeight="1"/>
    <row r="3174" s="275" customFormat="1" customHeight="1"/>
    <row r="3175" s="275" customFormat="1" customHeight="1"/>
    <row r="3176" s="275" customFormat="1" customHeight="1"/>
    <row r="3177" s="275" customFormat="1" customHeight="1"/>
    <row r="3178" s="275" customFormat="1" customHeight="1"/>
    <row r="3179" s="275" customFormat="1" customHeight="1"/>
    <row r="3180" s="275" customFormat="1" customHeight="1"/>
    <row r="3181" s="275" customFormat="1" customHeight="1"/>
    <row r="3182" s="275" customFormat="1" customHeight="1"/>
    <row r="3183" s="275" customFormat="1" customHeight="1"/>
    <row r="3184" s="275" customFormat="1" customHeight="1"/>
    <row r="3185" s="275" customFormat="1" customHeight="1"/>
    <row r="3186" s="275" customFormat="1" customHeight="1"/>
    <row r="3187" s="275" customFormat="1" customHeight="1"/>
    <row r="3188" s="275" customFormat="1" customHeight="1"/>
    <row r="3189" s="275" customFormat="1" customHeight="1"/>
    <row r="3190" s="275" customFormat="1" customHeight="1"/>
    <row r="3191" s="275" customFormat="1" customHeight="1"/>
    <row r="3192" s="275" customFormat="1" customHeight="1"/>
    <row r="3193" s="275" customFormat="1" customHeight="1"/>
    <row r="3194" s="275" customFormat="1" customHeight="1"/>
    <row r="3195" s="275" customFormat="1" customHeight="1"/>
    <row r="3196" s="275" customFormat="1" customHeight="1"/>
    <row r="3197" s="275" customFormat="1" customHeight="1"/>
    <row r="3198" s="275" customFormat="1" customHeight="1"/>
    <row r="3199" s="275" customFormat="1" customHeight="1"/>
    <row r="3200" s="275" customFormat="1" customHeight="1"/>
    <row r="3201" s="275" customFormat="1" customHeight="1"/>
    <row r="3202" s="275" customFormat="1" customHeight="1"/>
    <row r="3203" s="275" customFormat="1" customHeight="1"/>
    <row r="3204" s="275" customFormat="1" customHeight="1"/>
    <row r="3205" s="275" customFormat="1" customHeight="1"/>
    <row r="3206" s="275" customFormat="1" customHeight="1"/>
    <row r="3207" s="275" customFormat="1" customHeight="1"/>
    <row r="3208" s="275" customFormat="1" customHeight="1"/>
    <row r="3209" s="275" customFormat="1" customHeight="1"/>
    <row r="3210" s="275" customFormat="1" customHeight="1"/>
    <row r="3211" s="275" customFormat="1" customHeight="1"/>
    <row r="3212" s="275" customFormat="1" customHeight="1"/>
    <row r="3213" s="275" customFormat="1" customHeight="1"/>
    <row r="3214" s="275" customFormat="1" customHeight="1"/>
    <row r="3215" s="275" customFormat="1" customHeight="1"/>
    <row r="3216" s="275" customFormat="1" customHeight="1"/>
    <row r="3217" s="275" customFormat="1" customHeight="1"/>
    <row r="3218" s="275" customFormat="1" customHeight="1"/>
    <row r="3219" s="275" customFormat="1" customHeight="1"/>
    <row r="3220" s="275" customFormat="1" customHeight="1"/>
    <row r="3221" s="275" customFormat="1" customHeight="1"/>
    <row r="3222" s="275" customFormat="1" customHeight="1"/>
    <row r="3223" s="275" customFormat="1" customHeight="1"/>
    <row r="3224" s="275" customFormat="1" customHeight="1"/>
    <row r="3225" s="275" customFormat="1" customHeight="1"/>
    <row r="3226" s="275" customFormat="1" customHeight="1"/>
    <row r="3227" s="275" customFormat="1" customHeight="1"/>
    <row r="3228" s="275" customFormat="1" customHeight="1"/>
    <row r="3229" s="275" customFormat="1" customHeight="1"/>
    <row r="3230" s="275" customFormat="1" customHeight="1"/>
    <row r="3231" s="275" customFormat="1" customHeight="1"/>
    <row r="3232" s="275" customFormat="1" customHeight="1"/>
    <row r="3233" s="275" customFormat="1" customHeight="1"/>
    <row r="3234" s="275" customFormat="1" customHeight="1"/>
    <row r="3235" s="275" customFormat="1" customHeight="1"/>
    <row r="3236" s="275" customFormat="1" customHeight="1"/>
    <row r="3237" s="275" customFormat="1" customHeight="1"/>
    <row r="3238" s="275" customFormat="1" customHeight="1"/>
    <row r="3239" s="275" customFormat="1" customHeight="1"/>
    <row r="3240" s="275" customFormat="1" customHeight="1"/>
    <row r="3241" s="275" customFormat="1" customHeight="1"/>
    <row r="3242" s="275" customFormat="1" customHeight="1"/>
    <row r="3243" s="275" customFormat="1" customHeight="1"/>
    <row r="3244" s="275" customFormat="1" customHeight="1"/>
    <row r="3245" s="275" customFormat="1" customHeight="1"/>
    <row r="3246" s="275" customFormat="1" customHeight="1"/>
    <row r="3247" s="275" customFormat="1" customHeight="1"/>
    <row r="3248" s="275" customFormat="1" customHeight="1"/>
    <row r="3249" s="275" customFormat="1" customHeight="1"/>
    <row r="3250" s="275" customFormat="1" customHeight="1"/>
    <row r="3251" s="275" customFormat="1" customHeight="1"/>
    <row r="3252" s="275" customFormat="1" customHeight="1"/>
    <row r="3253" s="275" customFormat="1" customHeight="1"/>
    <row r="3254" s="275" customFormat="1" customHeight="1"/>
    <row r="3255" s="275" customFormat="1" customHeight="1"/>
    <row r="3256" s="275" customFormat="1" customHeight="1"/>
    <row r="3257" s="275" customFormat="1" customHeight="1"/>
    <row r="3258" s="275" customFormat="1" customHeight="1"/>
    <row r="3259" s="275" customFormat="1" customHeight="1"/>
    <row r="3260" s="275" customFormat="1" customHeight="1"/>
    <row r="3261" s="275" customFormat="1" customHeight="1"/>
    <row r="3262" s="275" customFormat="1" customHeight="1"/>
    <row r="3263" s="275" customFormat="1" customHeight="1"/>
    <row r="3264" s="275" customFormat="1" customHeight="1"/>
    <row r="3265" s="275" customFormat="1" customHeight="1"/>
    <row r="3266" s="275" customFormat="1" customHeight="1"/>
    <row r="3267" s="275" customFormat="1" customHeight="1"/>
    <row r="3268" s="275" customFormat="1" customHeight="1"/>
    <row r="3269" s="275" customFormat="1" customHeight="1"/>
    <row r="3270" s="275" customFormat="1" customHeight="1"/>
    <row r="3271" s="275" customFormat="1" customHeight="1"/>
    <row r="3272" s="275" customFormat="1" customHeight="1"/>
    <row r="3273" s="275" customFormat="1" customHeight="1"/>
    <row r="3274" s="275" customFormat="1" customHeight="1"/>
    <row r="3275" s="275" customFormat="1" customHeight="1"/>
    <row r="3276" s="275" customFormat="1" customHeight="1"/>
    <row r="3277" s="275" customFormat="1" customHeight="1"/>
    <row r="3278" s="275" customFormat="1" customHeight="1"/>
    <row r="3279" s="275" customFormat="1" customHeight="1"/>
    <row r="3280" s="275" customFormat="1" customHeight="1"/>
    <row r="3281" s="275" customFormat="1" customHeight="1"/>
    <row r="3282" s="275" customFormat="1" customHeight="1"/>
    <row r="3283" s="275" customFormat="1" customHeight="1"/>
    <row r="3284" s="275" customFormat="1" customHeight="1"/>
    <row r="3285" s="275" customFormat="1" customHeight="1"/>
    <row r="3286" s="275" customFormat="1" customHeight="1"/>
    <row r="3287" s="275" customFormat="1" customHeight="1"/>
    <row r="3288" s="275" customFormat="1" customHeight="1"/>
    <row r="3289" s="275" customFormat="1" customHeight="1"/>
    <row r="3290" s="275" customFormat="1" customHeight="1"/>
    <row r="3291" s="275" customFormat="1" customHeight="1"/>
    <row r="3292" s="275" customFormat="1" customHeight="1"/>
    <row r="3293" s="275" customFormat="1" customHeight="1"/>
    <row r="3294" s="275" customFormat="1" customHeight="1"/>
    <row r="3295" s="275" customFormat="1" customHeight="1"/>
    <row r="3296" s="275" customFormat="1" customHeight="1"/>
    <row r="3297" s="275" customFormat="1" customHeight="1"/>
    <row r="3298" s="275" customFormat="1" customHeight="1"/>
    <row r="3299" s="275" customFormat="1" customHeight="1"/>
    <row r="3300" s="275" customFormat="1" customHeight="1"/>
    <row r="3301" s="275" customFormat="1" customHeight="1"/>
    <row r="3302" s="275" customFormat="1" customHeight="1"/>
    <row r="3303" s="275" customFormat="1" customHeight="1"/>
    <row r="3304" s="275" customFormat="1" customHeight="1"/>
    <row r="3305" s="275" customFormat="1" customHeight="1"/>
    <row r="3306" s="275" customFormat="1" customHeight="1"/>
    <row r="3307" s="275" customFormat="1" customHeight="1"/>
    <row r="3308" s="275" customFormat="1" customHeight="1"/>
    <row r="3309" s="275" customFormat="1" customHeight="1"/>
    <row r="3310" s="275" customFormat="1" customHeight="1"/>
    <row r="3311" s="275" customFormat="1" customHeight="1"/>
    <row r="3312" s="275" customFormat="1" customHeight="1"/>
    <row r="3313" s="275" customFormat="1" customHeight="1"/>
    <row r="3314" s="275" customFormat="1" customHeight="1"/>
    <row r="3315" s="275" customFormat="1" customHeight="1"/>
    <row r="3316" s="275" customFormat="1" customHeight="1"/>
    <row r="3317" s="275" customFormat="1" customHeight="1"/>
    <row r="3318" s="275" customFormat="1" customHeight="1"/>
    <row r="3319" s="275" customFormat="1" customHeight="1"/>
    <row r="3320" s="275" customFormat="1" customHeight="1"/>
    <row r="3321" s="275" customFormat="1" customHeight="1"/>
    <row r="3322" s="275" customFormat="1" customHeight="1"/>
    <row r="3323" s="275" customFormat="1" customHeight="1"/>
    <row r="3324" s="275" customFormat="1" customHeight="1"/>
    <row r="3325" s="275" customFormat="1" customHeight="1"/>
    <row r="3326" s="275" customFormat="1" customHeight="1"/>
    <row r="3327" s="275" customFormat="1" customHeight="1"/>
    <row r="3328" s="275" customFormat="1" customHeight="1"/>
    <row r="3329" s="275" customFormat="1" customHeight="1"/>
    <row r="3330" s="275" customFormat="1" customHeight="1"/>
    <row r="3331" s="275" customFormat="1" customHeight="1"/>
    <row r="3332" s="275" customFormat="1" customHeight="1"/>
    <row r="3333" s="275" customFormat="1" customHeight="1"/>
    <row r="3334" s="275" customFormat="1" customHeight="1"/>
    <row r="3335" s="275" customFormat="1" customHeight="1"/>
    <row r="3336" s="275" customFormat="1" customHeight="1"/>
    <row r="3337" s="275" customFormat="1" customHeight="1"/>
    <row r="3338" s="275" customFormat="1" customHeight="1"/>
    <row r="3339" s="275" customFormat="1" customHeight="1"/>
    <row r="3340" s="275" customFormat="1" customHeight="1"/>
    <row r="3341" s="275" customFormat="1" customHeight="1"/>
    <row r="3342" s="275" customFormat="1" customHeight="1"/>
    <row r="3343" s="275" customFormat="1" customHeight="1"/>
    <row r="3344" s="275" customFormat="1" customHeight="1"/>
    <row r="3345" s="275" customFormat="1" customHeight="1"/>
    <row r="3346" s="275" customFormat="1" customHeight="1"/>
    <row r="3347" s="275" customFormat="1" customHeight="1"/>
    <row r="3348" s="275" customFormat="1" customHeight="1"/>
    <row r="3349" s="275" customFormat="1" customHeight="1"/>
    <row r="3350" s="275" customFormat="1" customHeight="1"/>
    <row r="3351" s="275" customFormat="1" customHeight="1"/>
    <row r="3352" s="275" customFormat="1" customHeight="1"/>
    <row r="3353" s="275" customFormat="1" customHeight="1"/>
    <row r="3354" s="275" customFormat="1" customHeight="1"/>
    <row r="3355" s="275" customFormat="1" customHeight="1"/>
    <row r="3356" s="275" customFormat="1" customHeight="1"/>
    <row r="3357" s="275" customFormat="1" customHeight="1"/>
    <row r="3358" s="275" customFormat="1" customHeight="1"/>
    <row r="3359" s="275" customFormat="1" customHeight="1"/>
    <row r="3360" s="275" customFormat="1" customHeight="1"/>
    <row r="3361" s="275" customFormat="1" customHeight="1"/>
    <row r="3362" s="275" customFormat="1" customHeight="1"/>
    <row r="3363" s="275" customFormat="1" customHeight="1"/>
    <row r="3364" s="275" customFormat="1" customHeight="1"/>
    <row r="3365" s="275" customFormat="1" customHeight="1"/>
    <row r="3366" s="275" customFormat="1" customHeight="1"/>
    <row r="3367" s="275" customFormat="1" customHeight="1"/>
    <row r="3368" s="275" customFormat="1" customHeight="1"/>
    <row r="3369" s="275" customFormat="1" customHeight="1"/>
    <row r="3370" s="275" customFormat="1" customHeight="1"/>
    <row r="3371" s="275" customFormat="1" customHeight="1"/>
    <row r="3372" s="275" customFormat="1" customHeight="1"/>
    <row r="3373" s="275" customFormat="1" customHeight="1"/>
    <row r="3374" s="275" customFormat="1" customHeight="1"/>
    <row r="3375" s="275" customFormat="1" customHeight="1"/>
    <row r="3376" s="275" customFormat="1" customHeight="1"/>
    <row r="3377" s="275" customFormat="1" customHeight="1"/>
    <row r="3378" s="275" customFormat="1" customHeight="1"/>
    <row r="3379" s="275" customFormat="1" customHeight="1"/>
    <row r="3380" s="275" customFormat="1" customHeight="1"/>
    <row r="3381" s="275" customFormat="1" customHeight="1"/>
    <row r="3382" s="275" customFormat="1" customHeight="1"/>
    <row r="3383" s="275" customFormat="1" customHeight="1"/>
    <row r="3384" s="275" customFormat="1" customHeight="1"/>
    <row r="3385" s="275" customFormat="1" customHeight="1"/>
    <row r="3386" s="275" customFormat="1" customHeight="1"/>
    <row r="3387" s="275" customFormat="1" customHeight="1"/>
    <row r="3388" s="275" customFormat="1" customHeight="1"/>
    <row r="3389" s="275" customFormat="1" customHeight="1"/>
    <row r="3390" s="275" customFormat="1" customHeight="1"/>
    <row r="3391" s="275" customFormat="1" customHeight="1"/>
    <row r="3392" s="275" customFormat="1" customHeight="1"/>
    <row r="3393" s="275" customFormat="1" customHeight="1"/>
    <row r="3394" s="275" customFormat="1" customHeight="1"/>
    <row r="3395" s="275" customFormat="1" customHeight="1"/>
    <row r="3396" s="275" customFormat="1" customHeight="1"/>
    <row r="3397" s="275" customFormat="1" customHeight="1"/>
    <row r="3398" s="275" customFormat="1" customHeight="1"/>
    <row r="3399" s="275" customFormat="1" customHeight="1"/>
    <row r="3400" s="275" customFormat="1" customHeight="1"/>
    <row r="3401" s="275" customFormat="1" customHeight="1"/>
    <row r="3402" s="275" customFormat="1" customHeight="1"/>
    <row r="3403" s="275" customFormat="1" customHeight="1"/>
    <row r="3404" s="275" customFormat="1" customHeight="1"/>
    <row r="3405" s="275" customFormat="1" customHeight="1"/>
    <row r="3406" s="275" customFormat="1" customHeight="1"/>
    <row r="3407" s="275" customFormat="1" customHeight="1"/>
    <row r="3408" s="275" customFormat="1" customHeight="1"/>
    <row r="3409" s="275" customFormat="1" customHeight="1"/>
    <row r="3410" s="275" customFormat="1" customHeight="1"/>
    <row r="3411" s="275" customFormat="1" customHeight="1"/>
    <row r="3412" s="275" customFormat="1" customHeight="1"/>
    <row r="3413" s="275" customFormat="1" customHeight="1"/>
    <row r="3414" s="275" customFormat="1" customHeight="1"/>
    <row r="3415" s="275" customFormat="1" customHeight="1"/>
    <row r="3416" s="275" customFormat="1" customHeight="1"/>
    <row r="3417" s="275" customFormat="1" customHeight="1"/>
    <row r="3418" s="275" customFormat="1" customHeight="1"/>
    <row r="3419" s="275" customFormat="1" customHeight="1"/>
    <row r="3420" s="275" customFormat="1" customHeight="1"/>
    <row r="3421" s="275" customFormat="1" customHeight="1"/>
    <row r="3422" s="275" customFormat="1" customHeight="1"/>
    <row r="3423" s="275" customFormat="1" customHeight="1"/>
    <row r="3424" s="275" customFormat="1" customHeight="1"/>
    <row r="3425" s="275" customFormat="1" customHeight="1"/>
    <row r="3426" s="275" customFormat="1" customHeight="1"/>
    <row r="3427" s="275" customFormat="1" customHeight="1"/>
    <row r="3428" s="275" customFormat="1" customHeight="1"/>
    <row r="3429" s="275" customFormat="1" customHeight="1"/>
    <row r="3430" s="275" customFormat="1" customHeight="1"/>
    <row r="3431" s="275" customFormat="1" customHeight="1"/>
    <row r="3432" s="275" customFormat="1" customHeight="1"/>
    <row r="3433" s="275" customFormat="1" customHeight="1"/>
    <row r="3434" s="275" customFormat="1" customHeight="1"/>
    <row r="3435" s="275" customFormat="1" customHeight="1"/>
    <row r="3436" s="275" customFormat="1" customHeight="1"/>
    <row r="3437" s="275" customFormat="1" customHeight="1"/>
    <row r="3438" s="275" customFormat="1" customHeight="1"/>
    <row r="3439" s="275" customFormat="1" customHeight="1"/>
    <row r="3440" s="275" customFormat="1" customHeight="1"/>
    <row r="3441" s="275" customFormat="1" customHeight="1"/>
    <row r="3442" s="275" customFormat="1" customHeight="1"/>
    <row r="3443" s="275" customFormat="1" customHeight="1"/>
    <row r="3444" s="275" customFormat="1" customHeight="1"/>
    <row r="3445" s="275" customFormat="1" customHeight="1"/>
    <row r="3446" s="275" customFormat="1" customHeight="1"/>
    <row r="3447" s="275" customFormat="1" customHeight="1"/>
    <row r="3448" s="275" customFormat="1" customHeight="1"/>
    <row r="3449" s="275" customFormat="1" customHeight="1"/>
    <row r="3450" s="275" customFormat="1" customHeight="1"/>
    <row r="3451" s="275" customFormat="1" customHeight="1"/>
    <row r="3452" s="275" customFormat="1" customHeight="1"/>
    <row r="3453" s="275" customFormat="1" customHeight="1"/>
    <row r="3454" s="275" customFormat="1" customHeight="1"/>
    <row r="3455" s="275" customFormat="1" customHeight="1"/>
    <row r="3456" s="275" customFormat="1" customHeight="1"/>
    <row r="3457" s="275" customFormat="1" customHeight="1"/>
    <row r="3458" s="275" customFormat="1" customHeight="1"/>
    <row r="3459" s="275" customFormat="1" customHeight="1"/>
    <row r="3460" s="275" customFormat="1" customHeight="1"/>
    <row r="3461" s="275" customFormat="1" customHeight="1"/>
    <row r="3462" s="275" customFormat="1" customHeight="1"/>
    <row r="3463" s="275" customFormat="1" customHeight="1"/>
    <row r="3464" s="275" customFormat="1" customHeight="1"/>
    <row r="3465" s="275" customFormat="1" customHeight="1"/>
    <row r="3466" s="275" customFormat="1" customHeight="1"/>
    <row r="3467" s="275" customFormat="1" customHeight="1"/>
    <row r="3468" s="275" customFormat="1" customHeight="1"/>
    <row r="3469" s="275" customFormat="1" customHeight="1"/>
    <row r="3470" s="275" customFormat="1" customHeight="1"/>
    <row r="3471" s="275" customFormat="1" customHeight="1"/>
    <row r="3472" s="275" customFormat="1" customHeight="1"/>
    <row r="3473" s="275" customFormat="1" customHeight="1"/>
    <row r="3474" s="275" customFormat="1" customHeight="1"/>
    <row r="3475" s="275" customFormat="1" customHeight="1"/>
    <row r="3476" s="275" customFormat="1" customHeight="1"/>
    <row r="3477" s="275" customFormat="1" customHeight="1"/>
    <row r="3478" s="275" customFormat="1" customHeight="1"/>
    <row r="3479" s="275" customFormat="1" customHeight="1"/>
    <row r="3480" s="275" customFormat="1" customHeight="1"/>
    <row r="3481" s="275" customFormat="1" customHeight="1"/>
    <row r="3482" s="275" customFormat="1" customHeight="1"/>
    <row r="3483" s="275" customFormat="1" customHeight="1"/>
    <row r="3484" s="275" customFormat="1" customHeight="1"/>
    <row r="3485" s="275" customFormat="1" customHeight="1"/>
    <row r="3486" s="275" customFormat="1" customHeight="1"/>
    <row r="3487" s="275" customFormat="1" customHeight="1"/>
    <row r="3488" s="275" customFormat="1" customHeight="1"/>
    <row r="3489" s="275" customFormat="1" customHeight="1"/>
    <row r="3490" s="275" customFormat="1" customHeight="1"/>
    <row r="3491" s="275" customFormat="1" customHeight="1"/>
    <row r="3492" s="275" customFormat="1" customHeight="1"/>
    <row r="3493" s="275" customFormat="1" customHeight="1"/>
    <row r="3494" s="275" customFormat="1" customHeight="1"/>
    <row r="3495" s="275" customFormat="1" customHeight="1"/>
    <row r="3496" s="275" customFormat="1" customHeight="1"/>
    <row r="3497" s="275" customFormat="1" customHeight="1"/>
    <row r="3498" s="275" customFormat="1" customHeight="1"/>
    <row r="3499" s="275" customFormat="1" customHeight="1"/>
    <row r="3500" s="275" customFormat="1" customHeight="1"/>
    <row r="3501" s="275" customFormat="1" customHeight="1"/>
    <row r="3502" s="275" customFormat="1" customHeight="1"/>
    <row r="3503" s="275" customFormat="1" customHeight="1"/>
    <row r="3504" s="275" customFormat="1" customHeight="1"/>
    <row r="3505" s="275" customFormat="1" customHeight="1"/>
    <row r="3506" s="275" customFormat="1" customHeight="1"/>
    <row r="3507" s="275" customFormat="1" customHeight="1"/>
    <row r="3508" s="275" customFormat="1" customHeight="1"/>
    <row r="3509" s="275" customFormat="1" customHeight="1"/>
    <row r="3510" s="275" customFormat="1" customHeight="1"/>
    <row r="3511" s="275" customFormat="1" customHeight="1"/>
    <row r="3512" s="275" customFormat="1" customHeight="1"/>
    <row r="3513" s="275" customFormat="1" customHeight="1"/>
    <row r="3514" s="275" customFormat="1" customHeight="1"/>
    <row r="3515" s="275" customFormat="1" customHeight="1"/>
    <row r="3516" s="275" customFormat="1" customHeight="1"/>
    <row r="3517" s="275" customFormat="1" customHeight="1"/>
    <row r="3518" s="275" customFormat="1" customHeight="1"/>
    <row r="3519" s="275" customFormat="1" customHeight="1"/>
    <row r="3520" s="275" customFormat="1" customHeight="1"/>
    <row r="3521" s="275" customFormat="1" customHeight="1"/>
    <row r="3522" s="275" customFormat="1" customHeight="1"/>
    <row r="3523" s="275" customFormat="1" customHeight="1"/>
    <row r="3524" s="275" customFormat="1" customHeight="1"/>
    <row r="3525" s="275" customFormat="1" customHeight="1"/>
    <row r="3526" s="275" customFormat="1" customHeight="1"/>
    <row r="3527" s="275" customFormat="1" customHeight="1"/>
    <row r="3528" s="275" customFormat="1" customHeight="1"/>
    <row r="3529" s="275" customFormat="1" customHeight="1"/>
    <row r="3530" s="275" customFormat="1" customHeight="1"/>
    <row r="3531" s="275" customFormat="1" customHeight="1"/>
    <row r="3532" s="275" customFormat="1" customHeight="1"/>
    <row r="3533" s="275" customFormat="1" customHeight="1"/>
    <row r="3534" s="275" customFormat="1" customHeight="1"/>
    <row r="3535" s="275" customFormat="1" customHeight="1"/>
    <row r="3536" s="275" customFormat="1" customHeight="1"/>
    <row r="3537" s="275" customFormat="1" customHeight="1"/>
    <row r="3538" s="275" customFormat="1" customHeight="1"/>
    <row r="3539" s="275" customFormat="1" customHeight="1"/>
    <row r="3540" s="275" customFormat="1" customHeight="1"/>
    <row r="3541" s="275" customFormat="1" customHeight="1"/>
    <row r="3542" s="275" customFormat="1" customHeight="1"/>
    <row r="3543" s="275" customFormat="1" customHeight="1"/>
    <row r="3544" s="275" customFormat="1" customHeight="1"/>
    <row r="3545" s="275" customFormat="1" customHeight="1"/>
    <row r="3546" s="275" customFormat="1" customHeight="1"/>
    <row r="3547" s="275" customFormat="1" customHeight="1"/>
    <row r="3548" s="275" customFormat="1" customHeight="1"/>
    <row r="3549" s="275" customFormat="1" customHeight="1"/>
    <row r="3550" s="275" customFormat="1" customHeight="1"/>
    <row r="3551" s="275" customFormat="1" customHeight="1"/>
    <row r="3552" s="275" customFormat="1" customHeight="1"/>
    <row r="3553" s="275" customFormat="1" customHeight="1"/>
    <row r="3554" s="275" customFormat="1" customHeight="1"/>
    <row r="3555" s="275" customFormat="1" customHeight="1"/>
    <row r="3556" s="275" customFormat="1" customHeight="1"/>
    <row r="3557" s="275" customFormat="1" customHeight="1"/>
    <row r="3558" s="275" customFormat="1" customHeight="1"/>
    <row r="3559" s="275" customFormat="1" customHeight="1"/>
    <row r="3560" s="275" customFormat="1" customHeight="1"/>
    <row r="3561" s="275" customFormat="1" customHeight="1"/>
    <row r="3562" s="275" customFormat="1" customHeight="1"/>
    <row r="3563" s="275" customFormat="1" customHeight="1"/>
    <row r="3564" s="275" customFormat="1" customHeight="1"/>
    <row r="3565" s="275" customFormat="1" customHeight="1"/>
    <row r="3566" s="275" customFormat="1" customHeight="1"/>
    <row r="3567" s="275" customFormat="1" customHeight="1"/>
    <row r="3568" s="275" customFormat="1" customHeight="1"/>
    <row r="3569" s="275" customFormat="1" customHeight="1"/>
    <row r="3570" s="275" customFormat="1" customHeight="1"/>
    <row r="3571" s="275" customFormat="1" customHeight="1"/>
    <row r="3572" s="275" customFormat="1" customHeight="1"/>
    <row r="3573" s="275" customFormat="1" customHeight="1"/>
    <row r="3574" s="275" customFormat="1" customHeight="1"/>
    <row r="3575" s="275" customFormat="1" customHeight="1"/>
    <row r="3576" s="275" customFormat="1" customHeight="1"/>
    <row r="3577" s="275" customFormat="1" customHeight="1"/>
    <row r="3578" s="275" customFormat="1" customHeight="1"/>
    <row r="3579" s="275" customFormat="1" customHeight="1"/>
    <row r="3580" s="275" customFormat="1" customHeight="1"/>
    <row r="3581" s="275" customFormat="1" customHeight="1"/>
    <row r="3582" s="275" customFormat="1" customHeight="1"/>
    <row r="3583" s="275" customFormat="1" customHeight="1"/>
    <row r="3584" s="275" customFormat="1" customHeight="1"/>
    <row r="3585" s="275" customFormat="1" customHeight="1"/>
    <row r="3586" s="275" customFormat="1" customHeight="1"/>
    <row r="3587" s="275" customFormat="1" customHeight="1"/>
    <row r="3588" s="275" customFormat="1" customHeight="1"/>
    <row r="3589" s="275" customFormat="1" customHeight="1"/>
    <row r="3590" s="275" customFormat="1" customHeight="1"/>
    <row r="3591" s="275" customFormat="1" customHeight="1"/>
    <row r="3592" s="275" customFormat="1" customHeight="1"/>
    <row r="3593" s="275" customFormat="1" customHeight="1"/>
    <row r="3594" s="275" customFormat="1" customHeight="1"/>
    <row r="3595" s="275" customFormat="1" customHeight="1"/>
    <row r="3596" s="275" customFormat="1" customHeight="1"/>
    <row r="3597" s="275" customFormat="1" customHeight="1"/>
    <row r="3598" s="275" customFormat="1" customHeight="1"/>
    <row r="3599" s="275" customFormat="1" customHeight="1"/>
    <row r="3600" s="275" customFormat="1" customHeight="1"/>
    <row r="3601" s="275" customFormat="1" customHeight="1"/>
    <row r="3602" s="275" customFormat="1" customHeight="1"/>
    <row r="3603" s="275" customFormat="1" customHeight="1"/>
    <row r="3604" s="275" customFormat="1" customHeight="1"/>
    <row r="3605" s="275" customFormat="1" customHeight="1"/>
    <row r="3606" s="275" customFormat="1" customHeight="1"/>
    <row r="3607" s="275" customFormat="1" customHeight="1"/>
    <row r="3608" s="275" customFormat="1" customHeight="1"/>
    <row r="3609" s="275" customFormat="1" customHeight="1"/>
    <row r="3610" s="275" customFormat="1" customHeight="1"/>
    <row r="3611" s="275" customFormat="1" customHeight="1"/>
    <row r="3612" s="275" customFormat="1" customHeight="1"/>
    <row r="3613" s="275" customFormat="1" customHeight="1"/>
    <row r="3614" s="275" customFormat="1" customHeight="1"/>
    <row r="3615" s="275" customFormat="1" customHeight="1"/>
    <row r="3616" s="275" customFormat="1" customHeight="1"/>
    <row r="3617" s="275" customFormat="1" customHeight="1"/>
    <row r="3618" s="275" customFormat="1" customHeight="1"/>
    <row r="3619" s="275" customFormat="1" customHeight="1"/>
    <row r="3620" s="275" customFormat="1" customHeight="1"/>
    <row r="3621" s="275" customFormat="1" customHeight="1"/>
    <row r="3622" s="275" customFormat="1" customHeight="1"/>
    <row r="3623" s="275" customFormat="1" customHeight="1"/>
    <row r="3624" s="275" customFormat="1" customHeight="1"/>
    <row r="3625" s="275" customFormat="1" customHeight="1"/>
    <row r="3626" s="275" customFormat="1" customHeight="1"/>
    <row r="3627" s="275" customFormat="1" customHeight="1"/>
    <row r="3628" s="275" customFormat="1" customHeight="1"/>
    <row r="3629" s="275" customFormat="1" customHeight="1"/>
    <row r="3630" s="275" customFormat="1" customHeight="1"/>
    <row r="3631" s="275" customFormat="1" customHeight="1"/>
    <row r="3632" s="275" customFormat="1" customHeight="1"/>
    <row r="3633" s="275" customFormat="1" customHeight="1"/>
    <row r="3634" s="275" customFormat="1" customHeight="1"/>
    <row r="3635" s="275" customFormat="1" customHeight="1"/>
    <row r="3636" s="275" customFormat="1" customHeight="1"/>
    <row r="3637" s="275" customFormat="1" customHeight="1"/>
    <row r="3638" s="275" customFormat="1" customHeight="1"/>
    <row r="3639" s="275" customFormat="1" customHeight="1"/>
    <row r="3640" s="275" customFormat="1" customHeight="1"/>
    <row r="3641" s="275" customFormat="1" customHeight="1"/>
    <row r="3642" s="275" customFormat="1" customHeight="1"/>
    <row r="3643" s="275" customFormat="1" customHeight="1"/>
    <row r="3644" s="275" customFormat="1" customHeight="1"/>
    <row r="3645" s="275" customFormat="1" customHeight="1"/>
    <row r="3646" s="275" customFormat="1" customHeight="1"/>
    <row r="3647" s="275" customFormat="1" customHeight="1"/>
    <row r="3648" s="275" customFormat="1" customHeight="1"/>
    <row r="3649" s="275" customFormat="1" customHeight="1"/>
    <row r="3650" s="275" customFormat="1" customHeight="1"/>
    <row r="3651" s="275" customFormat="1" customHeight="1"/>
    <row r="3652" s="275" customFormat="1" customHeight="1"/>
    <row r="3653" s="275" customFormat="1" customHeight="1"/>
    <row r="3654" s="275" customFormat="1" customHeight="1"/>
    <row r="3655" s="275" customFormat="1" customHeight="1"/>
    <row r="3656" s="275" customFormat="1" customHeight="1"/>
    <row r="3657" s="275" customFormat="1" customHeight="1"/>
    <row r="3658" s="275" customFormat="1" customHeight="1"/>
    <row r="3659" s="275" customFormat="1" customHeight="1"/>
    <row r="3660" s="275" customFormat="1" customHeight="1"/>
    <row r="3661" s="275" customFormat="1" customHeight="1"/>
    <row r="3662" s="275" customFormat="1" customHeight="1"/>
    <row r="3663" s="275" customFormat="1" customHeight="1"/>
    <row r="3664" s="275" customFormat="1" customHeight="1"/>
    <row r="3665" s="275" customFormat="1" customHeight="1"/>
    <row r="3666" s="275" customFormat="1" customHeight="1"/>
    <row r="3667" s="275" customFormat="1" customHeight="1"/>
    <row r="3668" s="275" customFormat="1" customHeight="1"/>
    <row r="3669" s="275" customFormat="1" customHeight="1"/>
    <row r="3670" s="275" customFormat="1" customHeight="1"/>
    <row r="3671" s="275" customFormat="1" customHeight="1"/>
    <row r="3672" s="275" customFormat="1" customHeight="1"/>
    <row r="3673" s="275" customFormat="1" customHeight="1"/>
    <row r="3674" s="275" customFormat="1" customHeight="1"/>
    <row r="3675" s="275" customFormat="1" customHeight="1"/>
    <row r="3676" s="275" customFormat="1" customHeight="1"/>
    <row r="3677" s="275" customFormat="1" customHeight="1"/>
    <row r="3678" s="275" customFormat="1" customHeight="1"/>
    <row r="3679" s="275" customFormat="1" customHeight="1"/>
    <row r="3680" s="275" customFormat="1" customHeight="1"/>
    <row r="3681" s="275" customFormat="1" customHeight="1"/>
    <row r="3682" s="275" customFormat="1" customHeight="1"/>
    <row r="3683" s="275" customFormat="1" customHeight="1"/>
    <row r="3684" s="275" customFormat="1" customHeight="1"/>
    <row r="3685" s="275" customFormat="1" customHeight="1"/>
    <row r="3686" s="275" customFormat="1" customHeight="1"/>
    <row r="3687" s="275" customFormat="1" customHeight="1"/>
    <row r="3688" s="275" customFormat="1" customHeight="1"/>
    <row r="3689" s="275" customFormat="1" customHeight="1"/>
    <row r="3690" s="275" customFormat="1" customHeight="1"/>
    <row r="3691" s="275" customFormat="1" customHeight="1"/>
    <row r="3692" s="275" customFormat="1" customHeight="1"/>
    <row r="3693" s="275" customFormat="1" customHeight="1"/>
    <row r="3694" s="275" customFormat="1" customHeight="1"/>
    <row r="3695" s="275" customFormat="1" customHeight="1"/>
    <row r="3696" s="275" customFormat="1" customHeight="1"/>
    <row r="3697" s="275" customFormat="1" customHeight="1"/>
    <row r="3698" s="275" customFormat="1" customHeight="1"/>
    <row r="3699" s="275" customFormat="1" customHeight="1"/>
    <row r="3700" s="275" customFormat="1" customHeight="1"/>
    <row r="3701" s="275" customFormat="1" customHeight="1"/>
    <row r="3702" s="275" customFormat="1" customHeight="1"/>
    <row r="3703" s="275" customFormat="1" customHeight="1"/>
    <row r="3704" s="275" customFormat="1" customHeight="1"/>
    <row r="3705" s="275" customFormat="1" customHeight="1"/>
    <row r="3706" s="275" customFormat="1" customHeight="1"/>
    <row r="3707" s="275" customFormat="1" customHeight="1"/>
    <row r="3708" s="275" customFormat="1" customHeight="1"/>
    <row r="3709" s="275" customFormat="1" customHeight="1"/>
    <row r="3710" s="275" customFormat="1" customHeight="1"/>
    <row r="3711" s="275" customFormat="1" customHeight="1"/>
    <row r="3712" s="275" customFormat="1" customHeight="1"/>
    <row r="3713" s="275" customFormat="1" customHeight="1"/>
    <row r="3714" s="275" customFormat="1" customHeight="1"/>
    <row r="3715" s="275" customFormat="1" customHeight="1"/>
    <row r="3716" s="275" customFormat="1" customHeight="1"/>
    <row r="3717" s="275" customFormat="1" customHeight="1"/>
    <row r="3718" s="275" customFormat="1" customHeight="1"/>
    <row r="3719" s="275" customFormat="1" customHeight="1"/>
    <row r="3720" s="275" customFormat="1" customHeight="1"/>
    <row r="3721" s="275" customFormat="1" customHeight="1"/>
    <row r="3722" s="275" customFormat="1" customHeight="1"/>
    <row r="3723" s="275" customFormat="1" customHeight="1"/>
    <row r="3724" s="275" customFormat="1" customHeight="1"/>
    <row r="3725" s="275" customFormat="1" customHeight="1"/>
    <row r="3726" s="275" customFormat="1" customHeight="1"/>
    <row r="3727" s="275" customFormat="1" customHeight="1"/>
    <row r="3728" s="275" customFormat="1" customHeight="1"/>
    <row r="3729" s="275" customFormat="1" customHeight="1"/>
    <row r="3730" s="275" customFormat="1" customHeight="1"/>
    <row r="3731" s="275" customFormat="1" customHeight="1"/>
    <row r="3732" s="275" customFormat="1" customHeight="1"/>
    <row r="3733" s="275" customFormat="1" customHeight="1"/>
    <row r="3734" s="275" customFormat="1" customHeight="1"/>
    <row r="3735" s="275" customFormat="1" customHeight="1"/>
    <row r="3736" s="275" customFormat="1" customHeight="1"/>
    <row r="3737" s="275" customFormat="1" customHeight="1"/>
    <row r="3738" s="275" customFormat="1" customHeight="1"/>
    <row r="3739" s="275" customFormat="1" customHeight="1"/>
    <row r="3740" s="275" customFormat="1" customHeight="1"/>
    <row r="3741" s="275" customFormat="1" customHeight="1"/>
    <row r="3742" s="275" customFormat="1" customHeight="1"/>
    <row r="3743" s="275" customFormat="1" customHeight="1"/>
    <row r="3744" s="275" customFormat="1" customHeight="1"/>
    <row r="3745" s="275" customFormat="1" customHeight="1"/>
    <row r="3746" s="275" customFormat="1" customHeight="1"/>
    <row r="3747" s="275" customFormat="1" customHeight="1"/>
    <row r="3748" s="275" customFormat="1" customHeight="1"/>
    <row r="3749" s="275" customFormat="1" customHeight="1"/>
    <row r="3750" s="275" customFormat="1" customHeight="1"/>
    <row r="3751" s="275" customFormat="1" customHeight="1"/>
    <row r="3752" s="275" customFormat="1" customHeight="1"/>
    <row r="3753" s="275" customFormat="1" customHeight="1"/>
    <row r="3754" s="275" customFormat="1" customHeight="1"/>
    <row r="3755" s="275" customFormat="1" customHeight="1"/>
    <row r="3756" s="275" customFormat="1" customHeight="1"/>
    <row r="3757" s="275" customFormat="1" customHeight="1"/>
    <row r="3758" s="275" customFormat="1" customHeight="1"/>
    <row r="3759" s="275" customFormat="1" customHeight="1"/>
    <row r="3760" s="275" customFormat="1" customHeight="1"/>
    <row r="3761" s="275" customFormat="1" customHeight="1"/>
    <row r="3762" s="275" customFormat="1" customHeight="1"/>
    <row r="3763" s="275" customFormat="1" customHeight="1"/>
    <row r="3764" s="275" customFormat="1" customHeight="1"/>
    <row r="3765" s="275" customFormat="1" customHeight="1"/>
    <row r="3766" s="275" customFormat="1" customHeight="1"/>
    <row r="3767" s="275" customFormat="1" customHeight="1"/>
    <row r="3768" s="275" customFormat="1" customHeight="1"/>
    <row r="3769" s="275" customFormat="1" customHeight="1"/>
    <row r="3770" s="275" customFormat="1" customHeight="1"/>
    <row r="3771" s="275" customFormat="1" customHeight="1"/>
    <row r="3772" s="275" customFormat="1" customHeight="1"/>
    <row r="3773" s="275" customFormat="1" customHeight="1"/>
    <row r="3774" s="275" customFormat="1" customHeight="1"/>
    <row r="3775" s="275" customFormat="1" customHeight="1"/>
    <row r="3776" s="275" customFormat="1" customHeight="1"/>
    <row r="3777" s="275" customFormat="1" customHeight="1"/>
    <row r="3778" s="275" customFormat="1" customHeight="1"/>
    <row r="3779" s="275" customFormat="1" customHeight="1"/>
    <row r="3780" s="275" customFormat="1" customHeight="1"/>
    <row r="3781" s="275" customFormat="1" customHeight="1"/>
    <row r="3782" s="275" customFormat="1" customHeight="1"/>
    <row r="3783" s="275" customFormat="1" customHeight="1"/>
    <row r="3784" s="275" customFormat="1" customHeight="1"/>
    <row r="3785" s="275" customFormat="1" customHeight="1"/>
    <row r="3786" s="275" customFormat="1" customHeight="1"/>
    <row r="3787" s="275" customFormat="1" customHeight="1"/>
    <row r="3788" s="275" customFormat="1" customHeight="1"/>
    <row r="3789" s="275" customFormat="1" customHeight="1"/>
    <row r="3790" s="275" customFormat="1" customHeight="1"/>
    <row r="3791" s="275" customFormat="1" customHeight="1"/>
    <row r="3792" s="275" customFormat="1" customHeight="1"/>
    <row r="3793" s="275" customFormat="1" customHeight="1"/>
    <row r="3794" s="275" customFormat="1" customHeight="1"/>
    <row r="3795" s="275" customFormat="1" customHeight="1"/>
    <row r="3796" s="275" customFormat="1" customHeight="1"/>
    <row r="3797" s="275" customFormat="1" customHeight="1"/>
    <row r="3798" s="275" customFormat="1" customHeight="1"/>
    <row r="3799" s="275" customFormat="1" customHeight="1"/>
    <row r="3800" s="275" customFormat="1" customHeight="1"/>
    <row r="3801" s="275" customFormat="1" customHeight="1"/>
    <row r="3802" s="275" customFormat="1" customHeight="1"/>
    <row r="3803" s="275" customFormat="1" customHeight="1"/>
    <row r="3804" s="275" customFormat="1" customHeight="1"/>
    <row r="3805" s="275" customFormat="1" customHeight="1"/>
    <row r="3806" s="275" customFormat="1" customHeight="1"/>
    <row r="3807" s="275" customFormat="1" customHeight="1"/>
    <row r="3808" s="275" customFormat="1" customHeight="1"/>
    <row r="3809" s="275" customFormat="1" customHeight="1"/>
    <row r="3810" s="275" customFormat="1" customHeight="1"/>
    <row r="3811" s="275" customFormat="1" customHeight="1"/>
    <row r="3812" s="275" customFormat="1" customHeight="1"/>
    <row r="3813" s="275" customFormat="1" customHeight="1"/>
    <row r="3814" s="275" customFormat="1" customHeight="1"/>
    <row r="3815" s="275" customFormat="1" customHeight="1"/>
    <row r="3816" s="275" customFormat="1" customHeight="1"/>
    <row r="3817" s="275" customFormat="1" customHeight="1"/>
    <row r="3818" s="275" customFormat="1" customHeight="1"/>
    <row r="3819" s="275" customFormat="1" customHeight="1"/>
    <row r="3820" s="275" customFormat="1" customHeight="1"/>
    <row r="3821" s="275" customFormat="1" customHeight="1"/>
    <row r="3822" s="275" customFormat="1" customHeight="1"/>
    <row r="3823" s="275" customFormat="1" customHeight="1"/>
    <row r="3824" s="275" customFormat="1" customHeight="1"/>
    <row r="3825" s="275" customFormat="1" customHeight="1"/>
    <row r="3826" s="275" customFormat="1" customHeight="1"/>
    <row r="3827" s="275" customFormat="1" customHeight="1"/>
    <row r="3828" s="275" customFormat="1" customHeight="1"/>
    <row r="3829" s="275" customFormat="1" customHeight="1"/>
    <row r="3830" s="275" customFormat="1" customHeight="1"/>
    <row r="3831" s="275" customFormat="1" customHeight="1"/>
    <row r="3832" s="275" customFormat="1" customHeight="1"/>
    <row r="3833" s="275" customFormat="1" customHeight="1"/>
    <row r="3834" s="275" customFormat="1" customHeight="1"/>
    <row r="3835" s="275" customFormat="1" customHeight="1"/>
    <row r="3836" s="275" customFormat="1" customHeight="1"/>
    <row r="3837" s="275" customFormat="1" customHeight="1"/>
    <row r="3838" s="275" customFormat="1" customHeight="1"/>
    <row r="3839" s="275" customFormat="1" customHeight="1"/>
    <row r="3840" s="275" customFormat="1" customHeight="1"/>
    <row r="3841" s="275" customFormat="1" customHeight="1"/>
    <row r="3842" s="275" customFormat="1" customHeight="1"/>
    <row r="3843" s="275" customFormat="1" customHeight="1"/>
    <row r="3844" s="275" customFormat="1" customHeight="1"/>
    <row r="3845" s="275" customFormat="1" customHeight="1"/>
    <row r="3846" s="275" customFormat="1" customHeight="1"/>
    <row r="3847" s="275" customFormat="1" customHeight="1"/>
    <row r="3848" s="275" customFormat="1" customHeight="1"/>
    <row r="3849" s="275" customFormat="1" customHeight="1"/>
    <row r="3850" s="275" customFormat="1" customHeight="1"/>
    <row r="3851" s="275" customFormat="1" customHeight="1"/>
    <row r="3852" s="275" customFormat="1" customHeight="1"/>
    <row r="3853" s="275" customFormat="1" customHeight="1"/>
    <row r="3854" s="275" customFormat="1" customHeight="1"/>
    <row r="3855" s="275" customFormat="1" customHeight="1"/>
    <row r="3856" s="275" customFormat="1" customHeight="1"/>
    <row r="3857" s="275" customFormat="1" customHeight="1"/>
    <row r="3858" s="275" customFormat="1" customHeight="1"/>
    <row r="3859" s="275" customFormat="1" customHeight="1"/>
    <row r="3860" s="275" customFormat="1" customHeight="1"/>
    <row r="3861" s="275" customFormat="1" customHeight="1"/>
    <row r="3862" s="275" customFormat="1" customHeight="1"/>
    <row r="3863" s="275" customFormat="1" customHeight="1"/>
    <row r="3864" s="275" customFormat="1" customHeight="1"/>
    <row r="3865" s="275" customFormat="1" customHeight="1"/>
    <row r="3866" s="275" customFormat="1" customHeight="1"/>
    <row r="3867" s="275" customFormat="1" customHeight="1"/>
    <row r="3868" s="275" customFormat="1" customHeight="1"/>
    <row r="3869" s="275" customFormat="1" customHeight="1"/>
    <row r="3870" s="275" customFormat="1" customHeight="1"/>
    <row r="3871" s="275" customFormat="1" customHeight="1"/>
    <row r="3872" s="275" customFormat="1" customHeight="1"/>
    <row r="3873" s="275" customFormat="1" customHeight="1"/>
    <row r="3874" s="275" customFormat="1" customHeight="1"/>
    <row r="3875" s="275" customFormat="1" customHeight="1"/>
    <row r="3876" s="275" customFormat="1" customHeight="1"/>
    <row r="3877" s="275" customFormat="1" customHeight="1"/>
    <row r="3878" s="275" customFormat="1" customHeight="1"/>
    <row r="3879" s="275" customFormat="1" customHeight="1"/>
    <row r="3880" s="275" customFormat="1" customHeight="1"/>
    <row r="3881" s="275" customFormat="1" customHeight="1"/>
    <row r="3882" s="275" customFormat="1" customHeight="1"/>
    <row r="3883" s="275" customFormat="1" customHeight="1"/>
    <row r="3884" s="275" customFormat="1" customHeight="1"/>
    <row r="3885" s="275" customFormat="1" customHeight="1"/>
    <row r="3886" s="275" customFormat="1" customHeight="1"/>
    <row r="3887" s="275" customFormat="1" customHeight="1"/>
    <row r="3888" s="275" customFormat="1" customHeight="1"/>
    <row r="3889" s="275" customFormat="1" customHeight="1"/>
    <row r="3890" s="275" customFormat="1" customHeight="1"/>
    <row r="3891" s="275" customFormat="1" customHeight="1"/>
    <row r="3892" s="275" customFormat="1" customHeight="1"/>
    <row r="3893" s="275" customFormat="1" customHeight="1"/>
    <row r="3894" s="275" customFormat="1" customHeight="1"/>
    <row r="3895" s="275" customFormat="1" customHeight="1"/>
    <row r="3896" s="275" customFormat="1" customHeight="1"/>
    <row r="3897" s="275" customFormat="1" customHeight="1"/>
    <row r="3898" s="275" customFormat="1" customHeight="1"/>
    <row r="3899" s="275" customFormat="1" customHeight="1"/>
    <row r="3900" s="275" customFormat="1" customHeight="1"/>
    <row r="3901" s="275" customFormat="1" customHeight="1"/>
    <row r="3902" s="275" customFormat="1" customHeight="1"/>
    <row r="3903" s="275" customFormat="1" customHeight="1"/>
    <row r="3904" s="275" customFormat="1" customHeight="1"/>
    <row r="3905" s="275" customFormat="1" customHeight="1"/>
    <row r="3906" s="275" customFormat="1" customHeight="1"/>
    <row r="3907" s="275" customFormat="1" customHeight="1"/>
    <row r="3908" s="275" customFormat="1" customHeight="1"/>
    <row r="3909" s="275" customFormat="1" customHeight="1"/>
    <row r="3910" s="275" customFormat="1" customHeight="1"/>
    <row r="3911" s="275" customFormat="1" customHeight="1"/>
    <row r="3912" s="275" customFormat="1" customHeight="1"/>
    <row r="3913" s="275" customFormat="1" customHeight="1"/>
    <row r="3914" s="275" customFormat="1" customHeight="1"/>
    <row r="3915" s="275" customFormat="1" customHeight="1"/>
    <row r="3916" s="275" customFormat="1" customHeight="1"/>
    <row r="3917" s="275" customFormat="1" customHeight="1"/>
    <row r="3918" s="275" customFormat="1" customHeight="1"/>
    <row r="3919" s="275" customFormat="1" customHeight="1"/>
    <row r="3920" s="275" customFormat="1" customHeight="1"/>
    <row r="3921" s="275" customFormat="1" customHeight="1"/>
    <row r="3922" s="275" customFormat="1" customHeight="1"/>
    <row r="3923" s="275" customFormat="1" customHeight="1"/>
    <row r="3924" s="275" customFormat="1" customHeight="1"/>
    <row r="3925" s="275" customFormat="1" customHeight="1"/>
    <row r="3926" s="275" customFormat="1" customHeight="1"/>
    <row r="3927" s="275" customFormat="1" customHeight="1"/>
    <row r="3928" s="275" customFormat="1" customHeight="1"/>
    <row r="3929" s="275" customFormat="1" customHeight="1"/>
    <row r="3930" s="275" customFormat="1" customHeight="1"/>
    <row r="3931" s="275" customFormat="1" customHeight="1"/>
    <row r="3932" s="275" customFormat="1" customHeight="1"/>
    <row r="3933" s="275" customFormat="1" customHeight="1"/>
    <row r="3934" s="275" customFormat="1" customHeight="1"/>
    <row r="3935" s="275" customFormat="1" customHeight="1"/>
    <row r="3936" s="275" customFormat="1" customHeight="1"/>
    <row r="3937" s="275" customFormat="1" customHeight="1"/>
    <row r="3938" s="275" customFormat="1" customHeight="1"/>
    <row r="3939" s="275" customFormat="1" customHeight="1"/>
    <row r="3940" s="275" customFormat="1" customHeight="1"/>
    <row r="3941" s="275" customFormat="1" customHeight="1"/>
    <row r="3942" s="275" customFormat="1" customHeight="1"/>
    <row r="3943" s="275" customFormat="1" customHeight="1"/>
    <row r="3944" s="275" customFormat="1" customHeight="1"/>
    <row r="3945" s="275" customFormat="1" customHeight="1"/>
    <row r="3946" s="275" customFormat="1" customHeight="1"/>
    <row r="3947" s="275" customFormat="1" customHeight="1"/>
    <row r="3948" s="275" customFormat="1" customHeight="1"/>
    <row r="3949" s="275" customFormat="1" customHeight="1"/>
    <row r="3950" s="275" customFormat="1" customHeight="1"/>
    <row r="3951" s="275" customFormat="1" customHeight="1"/>
    <row r="3952" s="275" customFormat="1" customHeight="1"/>
    <row r="3953" s="275" customFormat="1" customHeight="1"/>
    <row r="3954" s="275" customFormat="1" customHeight="1"/>
    <row r="3955" s="275" customFormat="1" customHeight="1"/>
    <row r="3956" s="275" customFormat="1" customHeight="1"/>
    <row r="3957" s="275" customFormat="1" customHeight="1"/>
    <row r="3958" s="275" customFormat="1" customHeight="1"/>
    <row r="3959" s="275" customFormat="1" customHeight="1"/>
    <row r="3960" s="275" customFormat="1" customHeight="1"/>
    <row r="3961" s="275" customFormat="1" customHeight="1"/>
    <row r="3962" s="275" customFormat="1" customHeight="1"/>
    <row r="3963" s="275" customFormat="1" customHeight="1"/>
    <row r="3964" s="275" customFormat="1" customHeight="1"/>
    <row r="3965" s="275" customFormat="1" customHeight="1"/>
    <row r="3966" s="275" customFormat="1" customHeight="1"/>
    <row r="3967" s="275" customFormat="1" customHeight="1"/>
    <row r="3968" s="275" customFormat="1" customHeight="1"/>
    <row r="3969" s="275" customFormat="1" customHeight="1"/>
    <row r="3970" s="275" customFormat="1" customHeight="1"/>
    <row r="3971" s="275" customFormat="1" customHeight="1"/>
    <row r="3972" s="275" customFormat="1" customHeight="1"/>
    <row r="3973" s="275" customFormat="1" customHeight="1"/>
    <row r="3974" s="275" customFormat="1" customHeight="1"/>
    <row r="3975" s="275" customFormat="1" customHeight="1"/>
    <row r="3976" s="275" customFormat="1" customHeight="1"/>
    <row r="3977" s="275" customFormat="1" customHeight="1"/>
    <row r="3978" s="275" customFormat="1" customHeight="1"/>
    <row r="3979" s="275" customFormat="1" customHeight="1"/>
    <row r="3980" s="275" customFormat="1" customHeight="1"/>
    <row r="3981" s="275" customFormat="1" customHeight="1"/>
    <row r="3982" s="275" customFormat="1" customHeight="1"/>
    <row r="3983" s="275" customFormat="1" customHeight="1"/>
    <row r="3984" s="275" customFormat="1" customHeight="1"/>
    <row r="3985" s="275" customFormat="1" customHeight="1"/>
    <row r="3986" s="275" customFormat="1" customHeight="1"/>
    <row r="3987" s="275" customFormat="1" customHeight="1"/>
    <row r="3988" s="275" customFormat="1" customHeight="1"/>
    <row r="3989" s="275" customFormat="1" customHeight="1"/>
    <row r="3990" s="275" customFormat="1" customHeight="1"/>
    <row r="3991" s="275" customFormat="1" customHeight="1"/>
    <row r="3992" s="275" customFormat="1" customHeight="1"/>
    <row r="3993" s="275" customFormat="1" customHeight="1"/>
    <row r="3994" s="275" customFormat="1" customHeight="1"/>
    <row r="3995" s="275" customFormat="1" customHeight="1"/>
    <row r="3996" s="275" customFormat="1" customHeight="1"/>
    <row r="3997" s="275" customFormat="1" customHeight="1"/>
    <row r="3998" s="275" customFormat="1" customHeight="1"/>
    <row r="3999" s="275" customFormat="1" customHeight="1"/>
    <row r="4000" s="275" customFormat="1" customHeight="1"/>
    <row r="4001" s="275" customFormat="1" customHeight="1"/>
    <row r="4002" s="275" customFormat="1" customHeight="1"/>
    <row r="4003" s="275" customFormat="1" customHeight="1"/>
    <row r="4004" s="275" customFormat="1" customHeight="1"/>
    <row r="4005" s="275" customFormat="1" customHeight="1"/>
    <row r="4006" s="275" customFormat="1" customHeight="1"/>
    <row r="4007" s="275" customFormat="1" customHeight="1"/>
    <row r="4008" s="275" customFormat="1" customHeight="1"/>
    <row r="4009" s="275" customFormat="1" customHeight="1"/>
    <row r="4010" s="275" customFormat="1" customHeight="1"/>
    <row r="4011" s="275" customFormat="1" customHeight="1"/>
    <row r="4012" s="275" customFormat="1" customHeight="1"/>
    <row r="4013" s="275" customFormat="1" customHeight="1"/>
    <row r="4014" s="275" customFormat="1" customHeight="1"/>
    <row r="4015" s="275" customFormat="1" customHeight="1"/>
    <row r="4016" s="275" customFormat="1" customHeight="1"/>
    <row r="4017" s="275" customFormat="1" customHeight="1"/>
    <row r="4018" s="275" customFormat="1" customHeight="1"/>
    <row r="4019" s="275" customFormat="1" customHeight="1"/>
    <row r="4020" s="275" customFormat="1" customHeight="1"/>
    <row r="4021" s="275" customFormat="1" customHeight="1"/>
    <row r="4022" s="275" customFormat="1" customHeight="1"/>
    <row r="4023" s="275" customFormat="1" customHeight="1"/>
    <row r="4024" s="275" customFormat="1" customHeight="1"/>
    <row r="4025" s="275" customFormat="1" customHeight="1"/>
    <row r="4026" s="275" customFormat="1" customHeight="1"/>
    <row r="4027" s="275" customFormat="1" customHeight="1"/>
    <row r="4028" s="275" customFormat="1" customHeight="1"/>
    <row r="4029" s="275" customFormat="1" customHeight="1"/>
    <row r="4030" s="275" customFormat="1" customHeight="1"/>
    <row r="4031" s="275" customFormat="1" customHeight="1"/>
    <row r="4032" s="275" customFormat="1" customHeight="1"/>
    <row r="4033" s="275" customFormat="1" customHeight="1"/>
    <row r="4034" s="275" customFormat="1" customHeight="1"/>
    <row r="4035" s="275" customFormat="1" customHeight="1"/>
    <row r="4036" s="275" customFormat="1" customHeight="1"/>
    <row r="4037" s="275" customFormat="1" customHeight="1"/>
    <row r="4038" s="275" customFormat="1" customHeight="1"/>
    <row r="4039" s="275" customFormat="1" customHeight="1"/>
    <row r="4040" s="275" customFormat="1" customHeight="1"/>
    <row r="4041" s="275" customFormat="1" customHeight="1"/>
    <row r="4042" s="275" customFormat="1" customHeight="1"/>
    <row r="4043" s="275" customFormat="1" customHeight="1"/>
    <row r="4044" s="275" customFormat="1" customHeight="1"/>
    <row r="4045" s="275" customFormat="1" customHeight="1"/>
    <row r="4046" s="275" customFormat="1" customHeight="1"/>
    <row r="4047" s="275" customFormat="1" customHeight="1"/>
    <row r="4048" s="275" customFormat="1" customHeight="1"/>
    <row r="4049" s="275" customFormat="1" customHeight="1"/>
    <row r="4050" s="275" customFormat="1" customHeight="1"/>
    <row r="4051" s="275" customFormat="1" customHeight="1"/>
    <row r="4052" s="275" customFormat="1" customHeight="1"/>
    <row r="4053" s="275" customFormat="1" customHeight="1"/>
    <row r="4054" s="275" customFormat="1" customHeight="1"/>
    <row r="4055" s="275" customFormat="1" customHeight="1"/>
    <row r="4056" s="275" customFormat="1" customHeight="1"/>
    <row r="4057" s="275" customFormat="1" customHeight="1"/>
    <row r="4058" s="275" customFormat="1" customHeight="1"/>
    <row r="4059" s="275" customFormat="1" customHeight="1"/>
    <row r="4060" s="275" customFormat="1" customHeight="1"/>
    <row r="4061" s="275" customFormat="1" customHeight="1"/>
    <row r="4062" s="275" customFormat="1" customHeight="1"/>
    <row r="4063" s="275" customFormat="1" customHeight="1"/>
    <row r="4064" s="275" customFormat="1" customHeight="1"/>
    <row r="4065" s="275" customFormat="1" customHeight="1"/>
    <row r="4066" s="275" customFormat="1" customHeight="1"/>
    <row r="4067" s="275" customFormat="1" customHeight="1"/>
    <row r="4068" s="275" customFormat="1" customHeight="1"/>
    <row r="4069" s="275" customFormat="1" customHeight="1"/>
    <row r="4070" s="275" customFormat="1" customHeight="1"/>
    <row r="4071" s="275" customFormat="1" customHeight="1"/>
    <row r="4072" s="275" customFormat="1" customHeight="1"/>
    <row r="4073" s="275" customFormat="1" customHeight="1"/>
    <row r="4074" s="275" customFormat="1" customHeight="1"/>
    <row r="4075" s="275" customFormat="1" customHeight="1"/>
    <row r="4076" s="275" customFormat="1" customHeight="1"/>
    <row r="4077" s="275" customFormat="1" customHeight="1"/>
    <row r="4078" s="275" customFormat="1" customHeight="1"/>
    <row r="4079" s="275" customFormat="1" customHeight="1"/>
    <row r="4080" s="275" customFormat="1" customHeight="1"/>
    <row r="4081" s="275" customFormat="1" customHeight="1"/>
    <row r="4082" s="275" customFormat="1" customHeight="1"/>
    <row r="4083" s="275" customFormat="1" customHeight="1"/>
    <row r="4084" s="275" customFormat="1" customHeight="1"/>
    <row r="4085" s="275" customFormat="1" customHeight="1"/>
    <row r="4086" s="275" customFormat="1" customHeight="1"/>
    <row r="4087" s="275" customFormat="1" customHeight="1"/>
    <row r="4088" s="275" customFormat="1" customHeight="1"/>
    <row r="4089" s="275" customFormat="1" customHeight="1"/>
    <row r="4090" s="275" customFormat="1" customHeight="1"/>
    <row r="4091" s="275" customFormat="1" customHeight="1"/>
    <row r="4092" s="275" customFormat="1" customHeight="1"/>
    <row r="4093" s="275" customFormat="1" customHeight="1"/>
    <row r="4094" s="275" customFormat="1" customHeight="1"/>
    <row r="4095" s="275" customFormat="1" customHeight="1"/>
    <row r="4096" s="275" customFormat="1" customHeight="1"/>
    <row r="4097" s="275" customFormat="1" customHeight="1"/>
    <row r="4098" s="275" customFormat="1" customHeight="1"/>
    <row r="4099" s="275" customFormat="1" customHeight="1"/>
    <row r="4100" s="275" customFormat="1" customHeight="1"/>
    <row r="4101" s="275" customFormat="1" customHeight="1"/>
    <row r="4102" s="275" customFormat="1" customHeight="1"/>
    <row r="4103" s="275" customFormat="1" customHeight="1"/>
    <row r="4104" s="275" customFormat="1" customHeight="1"/>
    <row r="4105" s="275" customFormat="1" customHeight="1"/>
    <row r="4106" s="275" customFormat="1" customHeight="1"/>
    <row r="4107" s="275" customFormat="1" customHeight="1"/>
    <row r="4108" s="275" customFormat="1" customHeight="1"/>
    <row r="4109" s="275" customFormat="1" customHeight="1"/>
    <row r="4110" s="275" customFormat="1" customHeight="1"/>
    <row r="4111" s="275" customFormat="1" customHeight="1"/>
    <row r="4112" s="275" customFormat="1" customHeight="1"/>
    <row r="4113" s="275" customFormat="1" customHeight="1"/>
    <row r="4114" s="275" customFormat="1" customHeight="1"/>
    <row r="4115" s="275" customFormat="1" customHeight="1"/>
    <row r="4116" s="275" customFormat="1" customHeight="1"/>
    <row r="4117" s="275" customFormat="1" customHeight="1"/>
    <row r="4118" s="275" customFormat="1" customHeight="1"/>
    <row r="4119" s="275" customFormat="1" customHeight="1"/>
    <row r="4120" s="275" customFormat="1" customHeight="1"/>
    <row r="4121" s="275" customFormat="1" customHeight="1"/>
    <row r="4122" s="275" customFormat="1" customHeight="1"/>
    <row r="4123" s="275" customFormat="1" customHeight="1"/>
    <row r="4124" s="275" customFormat="1" customHeight="1"/>
    <row r="4125" s="275" customFormat="1" customHeight="1"/>
    <row r="4126" s="275" customFormat="1" customHeight="1"/>
    <row r="4127" s="275" customFormat="1" customHeight="1"/>
    <row r="4128" s="275" customFormat="1" customHeight="1"/>
    <row r="4129" s="275" customFormat="1" customHeight="1"/>
    <row r="4130" s="275" customFormat="1" customHeight="1"/>
    <row r="4131" s="275" customFormat="1" customHeight="1"/>
    <row r="4132" s="275" customFormat="1" customHeight="1"/>
    <row r="4133" s="275" customFormat="1" customHeight="1"/>
    <row r="4134" s="275" customFormat="1" customHeight="1"/>
    <row r="4135" s="275" customFormat="1" customHeight="1"/>
    <row r="4136" s="275" customFormat="1" customHeight="1"/>
    <row r="4137" s="275" customFormat="1" customHeight="1"/>
    <row r="4138" s="275" customFormat="1" customHeight="1"/>
    <row r="4139" s="275" customFormat="1" customHeight="1"/>
    <row r="4140" s="275" customFormat="1" customHeight="1"/>
    <row r="4141" s="275" customFormat="1" customHeight="1"/>
    <row r="4142" s="275" customFormat="1" customHeight="1"/>
    <row r="4143" s="275" customFormat="1" customHeight="1"/>
    <row r="4144" s="275" customFormat="1" customHeight="1"/>
    <row r="4145" s="275" customFormat="1" customHeight="1"/>
    <row r="4146" s="275" customFormat="1" customHeight="1"/>
    <row r="4147" s="275" customFormat="1" customHeight="1"/>
    <row r="4148" s="275" customFormat="1" customHeight="1"/>
    <row r="4149" s="275" customFormat="1" customHeight="1"/>
    <row r="4150" s="275" customFormat="1" customHeight="1"/>
    <row r="4151" s="275" customFormat="1" customHeight="1"/>
    <row r="4152" s="275" customFormat="1" customHeight="1"/>
    <row r="4153" s="275" customFormat="1" customHeight="1"/>
    <row r="4154" s="275" customFormat="1" customHeight="1"/>
    <row r="4155" s="275" customFormat="1" customHeight="1"/>
    <row r="4156" s="275" customFormat="1" customHeight="1"/>
    <row r="4157" s="275" customFormat="1" customHeight="1"/>
    <row r="4158" s="275" customFormat="1" customHeight="1"/>
    <row r="4159" s="275" customFormat="1" customHeight="1"/>
    <row r="4160" s="275" customFormat="1" customHeight="1"/>
    <row r="4161" s="275" customFormat="1" customHeight="1"/>
    <row r="4162" s="275" customFormat="1" customHeight="1"/>
    <row r="4163" s="275" customFormat="1" customHeight="1"/>
    <row r="4164" s="275" customFormat="1" customHeight="1"/>
    <row r="4165" s="275" customFormat="1" customHeight="1"/>
    <row r="4166" s="275" customFormat="1" customHeight="1"/>
    <row r="4167" s="275" customFormat="1" customHeight="1"/>
    <row r="4168" s="275" customFormat="1" customHeight="1"/>
    <row r="4169" s="275" customFormat="1" customHeight="1"/>
    <row r="4170" s="275" customFormat="1" customHeight="1"/>
    <row r="4171" s="275" customFormat="1" customHeight="1"/>
    <row r="4172" s="275" customFormat="1" customHeight="1"/>
    <row r="4173" s="275" customFormat="1" customHeight="1"/>
    <row r="4174" s="275" customFormat="1" customHeight="1"/>
    <row r="4175" s="275" customFormat="1" customHeight="1"/>
    <row r="4176" s="275" customFormat="1" customHeight="1"/>
    <row r="4177" s="275" customFormat="1" customHeight="1"/>
    <row r="4178" s="275" customFormat="1" customHeight="1"/>
    <row r="4179" s="275" customFormat="1" customHeight="1"/>
    <row r="4180" s="275" customFormat="1" customHeight="1"/>
    <row r="4181" s="275" customFormat="1" customHeight="1"/>
    <row r="4182" s="275" customFormat="1" customHeight="1"/>
    <row r="4183" s="275" customFormat="1" customHeight="1"/>
    <row r="4184" s="275" customFormat="1" customHeight="1"/>
    <row r="4185" s="275" customFormat="1" customHeight="1"/>
    <row r="4186" s="275" customFormat="1" customHeight="1"/>
    <row r="4187" s="275" customFormat="1" customHeight="1"/>
    <row r="4188" s="275" customFormat="1" customHeight="1"/>
    <row r="4189" s="275" customFormat="1" customHeight="1"/>
    <row r="4190" s="275" customFormat="1" customHeight="1"/>
    <row r="4191" s="275" customFormat="1" customHeight="1"/>
    <row r="4192" s="275" customFormat="1" customHeight="1"/>
    <row r="4193" s="275" customFormat="1" customHeight="1"/>
    <row r="4194" s="275" customFormat="1" customHeight="1"/>
    <row r="4195" s="275" customFormat="1" customHeight="1"/>
    <row r="4196" s="275" customFormat="1" customHeight="1"/>
    <row r="4197" s="275" customFormat="1" customHeight="1"/>
    <row r="4198" s="275" customFormat="1" customHeight="1"/>
    <row r="4199" s="275" customFormat="1" customHeight="1"/>
    <row r="4200" s="275" customFormat="1" customHeight="1"/>
    <row r="4201" s="275" customFormat="1" customHeight="1"/>
    <row r="4202" s="275" customFormat="1" customHeight="1"/>
    <row r="4203" s="275" customFormat="1" customHeight="1"/>
    <row r="4204" s="275" customFormat="1" customHeight="1"/>
    <row r="4205" s="275" customFormat="1" customHeight="1"/>
    <row r="4206" s="275" customFormat="1" customHeight="1"/>
    <row r="4207" s="275" customFormat="1" customHeight="1"/>
    <row r="4208" s="275" customFormat="1" customHeight="1"/>
    <row r="4209" s="275" customFormat="1" customHeight="1"/>
    <row r="4210" s="275" customFormat="1" customHeight="1"/>
    <row r="4211" s="275" customFormat="1" customHeight="1"/>
    <row r="4212" s="275" customFormat="1" customHeight="1"/>
    <row r="4213" s="275" customFormat="1" customHeight="1"/>
    <row r="4214" s="275" customFormat="1" customHeight="1"/>
    <row r="4215" s="275" customFormat="1" customHeight="1"/>
    <row r="4216" s="275" customFormat="1" customHeight="1"/>
    <row r="4217" s="275" customFormat="1" customHeight="1"/>
    <row r="4218" s="275" customFormat="1" customHeight="1"/>
    <row r="4219" s="275" customFormat="1" customHeight="1"/>
    <row r="4220" s="275" customFormat="1" customHeight="1"/>
    <row r="4221" s="275" customFormat="1" customHeight="1"/>
    <row r="4222" s="275" customFormat="1" customHeight="1"/>
    <row r="4223" s="275" customFormat="1" customHeight="1"/>
    <row r="4224" s="275" customFormat="1" customHeight="1"/>
    <row r="4225" s="275" customFormat="1" customHeight="1"/>
    <row r="4226" s="275" customFormat="1" customHeight="1"/>
    <row r="4227" s="275" customFormat="1" customHeight="1"/>
    <row r="4228" s="275" customFormat="1" customHeight="1"/>
    <row r="4229" s="275" customFormat="1" customHeight="1"/>
    <row r="4230" s="275" customFormat="1" customHeight="1"/>
    <row r="4231" s="275" customFormat="1" customHeight="1"/>
    <row r="4232" s="275" customFormat="1" customHeight="1"/>
    <row r="4233" s="275" customFormat="1" customHeight="1"/>
    <row r="4234" s="275" customFormat="1" customHeight="1"/>
    <row r="4235" s="275" customFormat="1" customHeight="1"/>
    <row r="4236" s="275" customFormat="1" customHeight="1"/>
    <row r="4237" s="275" customFormat="1" customHeight="1"/>
    <row r="4238" s="275" customFormat="1" customHeight="1"/>
    <row r="4239" s="275" customFormat="1" customHeight="1"/>
    <row r="4240" s="275" customFormat="1" customHeight="1"/>
    <row r="4241" s="275" customFormat="1" customHeight="1"/>
    <row r="4242" s="275" customFormat="1" customHeight="1"/>
    <row r="4243" s="275" customFormat="1" customHeight="1"/>
    <row r="4244" s="275" customFormat="1" customHeight="1"/>
    <row r="4245" s="275" customFormat="1" customHeight="1"/>
    <row r="4246" s="275" customFormat="1" customHeight="1"/>
    <row r="4247" s="275" customFormat="1" customHeight="1"/>
    <row r="4248" s="275" customFormat="1" customHeight="1"/>
    <row r="4249" s="275" customFormat="1" customHeight="1"/>
    <row r="4250" s="275" customFormat="1" customHeight="1"/>
    <row r="4251" s="275" customFormat="1" customHeight="1"/>
    <row r="4252" s="275" customFormat="1" customHeight="1"/>
    <row r="4253" s="275" customFormat="1" customHeight="1"/>
    <row r="4254" s="275" customFormat="1" customHeight="1"/>
    <row r="4255" s="275" customFormat="1" customHeight="1"/>
    <row r="4256" s="275" customFormat="1" customHeight="1"/>
    <row r="4257" s="275" customFormat="1" customHeight="1"/>
    <row r="4258" s="275" customFormat="1" customHeight="1"/>
    <row r="4259" s="275" customFormat="1" customHeight="1"/>
    <row r="4260" s="275" customFormat="1" customHeight="1"/>
    <row r="4261" s="275" customFormat="1" customHeight="1"/>
    <row r="4262" s="275" customFormat="1" customHeight="1"/>
    <row r="4263" s="275" customFormat="1" customHeight="1"/>
    <row r="4264" s="275" customFormat="1" customHeight="1"/>
    <row r="4265" s="275" customFormat="1" customHeight="1"/>
    <row r="4266" s="275" customFormat="1" customHeight="1"/>
    <row r="4267" s="275" customFormat="1" customHeight="1"/>
    <row r="4268" s="275" customFormat="1" customHeight="1"/>
    <row r="4269" s="275" customFormat="1" customHeight="1"/>
    <row r="4270" s="275" customFormat="1" customHeight="1"/>
    <row r="4271" s="275" customFormat="1" customHeight="1"/>
    <row r="4272" s="275" customFormat="1" customHeight="1"/>
    <row r="4273" s="275" customFormat="1" customHeight="1"/>
    <row r="4274" s="275" customFormat="1" customHeight="1"/>
    <row r="4275" s="275" customFormat="1" customHeight="1"/>
    <row r="4276" s="275" customFormat="1" customHeight="1"/>
    <row r="4277" s="275" customFormat="1" customHeight="1"/>
    <row r="4278" s="275" customFormat="1" customHeight="1"/>
    <row r="4279" s="275" customFormat="1" customHeight="1"/>
    <row r="4280" s="275" customFormat="1" customHeight="1"/>
    <row r="4281" s="275" customFormat="1" customHeight="1"/>
    <row r="4282" s="275" customFormat="1" customHeight="1"/>
    <row r="4283" s="275" customFormat="1" customHeight="1"/>
    <row r="4284" s="275" customFormat="1" customHeight="1"/>
    <row r="4285" s="275" customFormat="1" customHeight="1"/>
    <row r="4286" s="275" customFormat="1" customHeight="1"/>
    <row r="4287" s="275" customFormat="1" customHeight="1"/>
    <row r="4288" s="275" customFormat="1" customHeight="1"/>
    <row r="4289" s="275" customFormat="1" customHeight="1"/>
    <row r="4290" s="275" customFormat="1" customHeight="1"/>
    <row r="4291" s="275" customFormat="1" customHeight="1"/>
    <row r="4292" s="275" customFormat="1" customHeight="1"/>
    <row r="4293" s="275" customFormat="1" customHeight="1"/>
    <row r="4294" s="275" customFormat="1" customHeight="1"/>
    <row r="4295" s="275" customFormat="1" customHeight="1"/>
    <row r="4296" s="275" customFormat="1" customHeight="1"/>
    <row r="4297" s="275" customFormat="1" customHeight="1"/>
    <row r="4298" s="275" customFormat="1" customHeight="1"/>
    <row r="4299" s="275" customFormat="1" customHeight="1"/>
    <row r="4300" s="275" customFormat="1" customHeight="1"/>
    <row r="4301" s="275" customFormat="1" customHeight="1"/>
    <row r="4302" s="275" customFormat="1" customHeight="1"/>
    <row r="4303" s="275" customFormat="1" customHeight="1"/>
    <row r="4304" s="275" customFormat="1" customHeight="1"/>
    <row r="4305" s="275" customFormat="1" customHeight="1"/>
    <row r="4306" s="275" customFormat="1" customHeight="1"/>
    <row r="4307" s="275" customFormat="1" customHeight="1"/>
    <row r="4308" s="275" customFormat="1" customHeight="1"/>
    <row r="4309" s="275" customFormat="1" customHeight="1"/>
    <row r="4310" s="275" customFormat="1" customHeight="1"/>
    <row r="4311" s="275" customFormat="1" customHeight="1"/>
    <row r="4312" s="275" customFormat="1" customHeight="1"/>
    <row r="4313" s="275" customFormat="1" customHeight="1"/>
    <row r="4314" s="275" customFormat="1" customHeight="1"/>
    <row r="4315" s="275" customFormat="1" customHeight="1"/>
    <row r="4316" s="275" customFormat="1" customHeight="1"/>
    <row r="4317" s="275" customFormat="1" customHeight="1"/>
    <row r="4318" s="275" customFormat="1" customHeight="1"/>
    <row r="4319" s="275" customFormat="1" customHeight="1"/>
    <row r="4320" s="275" customFormat="1" customHeight="1"/>
    <row r="4321" s="275" customFormat="1" customHeight="1"/>
    <row r="4322" s="275" customFormat="1" customHeight="1"/>
    <row r="4323" s="275" customFormat="1" customHeight="1"/>
    <row r="4324" s="275" customFormat="1" customHeight="1"/>
    <row r="4325" s="275" customFormat="1" customHeight="1"/>
    <row r="4326" s="275" customFormat="1" customHeight="1"/>
    <row r="4327" s="275" customFormat="1" customHeight="1"/>
    <row r="4328" s="275" customFormat="1" customHeight="1"/>
    <row r="4329" s="275" customFormat="1" customHeight="1"/>
    <row r="4330" s="275" customFormat="1" customHeight="1"/>
    <row r="4331" s="275" customFormat="1" customHeight="1"/>
    <row r="4332" s="275" customFormat="1" customHeight="1"/>
    <row r="4333" s="275" customFormat="1" customHeight="1"/>
    <row r="4334" s="275" customFormat="1" customHeight="1"/>
    <row r="4335" s="275" customFormat="1" customHeight="1"/>
    <row r="4336" s="275" customFormat="1" customHeight="1"/>
    <row r="4337" s="275" customFormat="1" customHeight="1"/>
    <row r="4338" s="275" customFormat="1" customHeight="1"/>
    <row r="4339" s="275" customFormat="1" customHeight="1"/>
    <row r="4340" s="275" customFormat="1" customHeight="1"/>
    <row r="4341" s="275" customFormat="1" customHeight="1"/>
    <row r="4342" s="275" customFormat="1" customHeight="1"/>
    <row r="4343" s="275" customFormat="1" customHeight="1"/>
    <row r="4344" s="275" customFormat="1" customHeight="1"/>
    <row r="4345" s="275" customFormat="1" customHeight="1"/>
    <row r="4346" s="275" customFormat="1" customHeight="1"/>
    <row r="4347" s="275" customFormat="1" customHeight="1"/>
    <row r="4348" s="275" customFormat="1" customHeight="1"/>
    <row r="4349" s="275" customFormat="1" customHeight="1"/>
    <row r="4350" s="275" customFormat="1" customHeight="1"/>
    <row r="4351" s="275" customFormat="1" customHeight="1"/>
    <row r="4352" s="275" customFormat="1" customHeight="1"/>
    <row r="4353" s="275" customFormat="1" customHeight="1"/>
    <row r="4354" s="275" customFormat="1" customHeight="1"/>
    <row r="4355" s="275" customFormat="1" customHeight="1"/>
    <row r="4356" s="275" customFormat="1" customHeight="1"/>
    <row r="4357" s="275" customFormat="1" customHeight="1"/>
    <row r="4358" s="275" customFormat="1" customHeight="1"/>
    <row r="4359" s="275" customFormat="1" customHeight="1"/>
    <row r="4360" s="275" customFormat="1" customHeight="1"/>
    <row r="4361" s="275" customFormat="1" customHeight="1"/>
    <row r="4362" s="275" customFormat="1" customHeight="1"/>
    <row r="4363" s="275" customFormat="1" customHeight="1"/>
    <row r="4364" s="275" customFormat="1" customHeight="1"/>
    <row r="4365" s="275" customFormat="1" customHeight="1"/>
    <row r="4366" s="275" customFormat="1" customHeight="1"/>
    <row r="4367" s="275" customFormat="1" customHeight="1"/>
    <row r="4368" s="275" customFormat="1" customHeight="1"/>
    <row r="4369" s="275" customFormat="1" customHeight="1"/>
    <row r="4370" s="275" customFormat="1" customHeight="1"/>
    <row r="4371" s="275" customFormat="1" customHeight="1"/>
    <row r="4372" s="275" customFormat="1" customHeight="1"/>
    <row r="4373" s="275" customFormat="1" customHeight="1"/>
    <row r="4374" s="275" customFormat="1" customHeight="1"/>
    <row r="4375" s="275" customFormat="1" customHeight="1"/>
    <row r="4376" s="275" customFormat="1" customHeight="1"/>
    <row r="4377" s="275" customFormat="1" customHeight="1"/>
    <row r="4378" s="275" customFormat="1" customHeight="1"/>
    <row r="4379" s="275" customFormat="1" customHeight="1"/>
    <row r="4380" s="275" customFormat="1" customHeight="1"/>
    <row r="4381" s="275" customFormat="1" customHeight="1"/>
    <row r="4382" s="275" customFormat="1" customHeight="1"/>
    <row r="4383" s="275" customFormat="1" customHeight="1"/>
    <row r="4384" s="275" customFormat="1" customHeight="1"/>
    <row r="4385" s="275" customFormat="1" customHeight="1"/>
    <row r="4386" s="275" customFormat="1" customHeight="1"/>
    <row r="4387" s="275" customFormat="1" customHeight="1"/>
    <row r="4388" s="275" customFormat="1" customHeight="1"/>
    <row r="4389" s="275" customFormat="1" customHeight="1"/>
    <row r="4390" s="275" customFormat="1" customHeight="1"/>
    <row r="4391" s="275" customFormat="1" customHeight="1"/>
    <row r="4392" s="275" customFormat="1" customHeight="1"/>
    <row r="4393" s="275" customFormat="1" customHeight="1"/>
    <row r="4394" s="275" customFormat="1" customHeight="1"/>
    <row r="4395" s="275" customFormat="1" customHeight="1"/>
    <row r="4396" s="275" customFormat="1" customHeight="1"/>
    <row r="4397" s="275" customFormat="1" customHeight="1"/>
    <row r="4398" s="275" customFormat="1" customHeight="1"/>
    <row r="4399" s="275" customFormat="1" customHeight="1"/>
    <row r="4400" s="275" customFormat="1" customHeight="1"/>
    <row r="4401" s="275" customFormat="1" customHeight="1"/>
    <row r="4402" s="275" customFormat="1" customHeight="1"/>
    <row r="4403" s="275" customFormat="1" customHeight="1"/>
    <row r="4404" s="275" customFormat="1" customHeight="1"/>
    <row r="4405" s="275" customFormat="1" customHeight="1"/>
    <row r="4406" s="275" customFormat="1" customHeight="1"/>
    <row r="4407" s="275" customFormat="1" customHeight="1"/>
    <row r="4408" s="275" customFormat="1" customHeight="1"/>
    <row r="4409" s="275" customFormat="1" customHeight="1"/>
    <row r="4410" s="275" customFormat="1" customHeight="1"/>
    <row r="4411" s="275" customFormat="1" customHeight="1"/>
    <row r="4412" s="275" customFormat="1" customHeight="1"/>
    <row r="4413" s="275" customFormat="1" customHeight="1"/>
    <row r="4414" s="275" customFormat="1" customHeight="1"/>
    <row r="4415" s="275" customFormat="1" customHeight="1"/>
    <row r="4416" s="275" customFormat="1" customHeight="1"/>
    <row r="4417" s="275" customFormat="1" customHeight="1"/>
    <row r="4418" s="275" customFormat="1" customHeight="1"/>
    <row r="4419" s="275" customFormat="1" customHeight="1"/>
    <row r="4420" s="275" customFormat="1" customHeight="1"/>
    <row r="4421" s="275" customFormat="1" customHeight="1"/>
    <row r="4422" s="275" customFormat="1" customHeight="1"/>
    <row r="4423" s="275" customFormat="1" customHeight="1"/>
    <row r="4424" s="275" customFormat="1" customHeight="1"/>
    <row r="4425" s="275" customFormat="1" customHeight="1"/>
    <row r="4426" s="275" customFormat="1" customHeight="1"/>
    <row r="4427" s="275" customFormat="1" customHeight="1"/>
    <row r="4428" s="275" customFormat="1" customHeight="1"/>
    <row r="4429" s="275" customFormat="1" customHeight="1"/>
    <row r="4430" s="275" customFormat="1" customHeight="1"/>
    <row r="4431" s="275" customFormat="1" customHeight="1"/>
    <row r="4432" s="275" customFormat="1" customHeight="1"/>
    <row r="4433" s="275" customFormat="1" customHeight="1"/>
    <row r="4434" s="275" customFormat="1" customHeight="1"/>
    <row r="4435" s="275" customFormat="1" customHeight="1"/>
    <row r="4436" s="275" customFormat="1" customHeight="1"/>
    <row r="4437" s="275" customFormat="1" customHeight="1"/>
    <row r="4438" s="275" customFormat="1" customHeight="1"/>
    <row r="4439" s="275" customFormat="1" customHeight="1"/>
    <row r="4440" s="275" customFormat="1" customHeight="1"/>
    <row r="4441" s="275" customFormat="1" customHeight="1"/>
    <row r="4442" s="275" customFormat="1" customHeight="1"/>
    <row r="4443" s="275" customFormat="1" customHeight="1"/>
    <row r="4444" s="275" customFormat="1" customHeight="1"/>
    <row r="4445" s="275" customFormat="1" customHeight="1"/>
    <row r="4446" s="275" customFormat="1" customHeight="1"/>
    <row r="4447" s="275" customFormat="1" customHeight="1"/>
    <row r="4448" s="275" customFormat="1" customHeight="1"/>
    <row r="4449" s="275" customFormat="1" customHeight="1"/>
    <row r="4450" s="275" customFormat="1" customHeight="1"/>
    <row r="4451" s="275" customFormat="1" customHeight="1"/>
    <row r="4452" s="275" customFormat="1" customHeight="1"/>
    <row r="4453" s="275" customFormat="1" customHeight="1"/>
    <row r="4454" s="275" customFormat="1" customHeight="1"/>
    <row r="4455" s="275" customFormat="1" customHeight="1"/>
    <row r="4456" s="275" customFormat="1" customHeight="1"/>
    <row r="4457" s="275" customFormat="1" customHeight="1"/>
    <row r="4458" s="275" customFormat="1" customHeight="1"/>
    <row r="4459" s="275" customFormat="1" customHeight="1"/>
    <row r="4460" s="275" customFormat="1" customHeight="1"/>
    <row r="4461" s="275" customFormat="1" customHeight="1"/>
    <row r="4462" s="275" customFormat="1" customHeight="1"/>
    <row r="4463" s="275" customFormat="1" customHeight="1"/>
    <row r="4464" s="275" customFormat="1" customHeight="1"/>
    <row r="4465" s="275" customFormat="1" customHeight="1"/>
    <row r="4466" s="275" customFormat="1" customHeight="1"/>
    <row r="4467" s="275" customFormat="1" customHeight="1"/>
    <row r="4468" s="275" customFormat="1" customHeight="1"/>
    <row r="4469" s="275" customFormat="1" customHeight="1"/>
    <row r="4470" s="275" customFormat="1" customHeight="1"/>
    <row r="4471" s="275" customFormat="1" customHeight="1"/>
    <row r="4472" s="275" customFormat="1" customHeight="1"/>
    <row r="4473" s="275" customFormat="1" customHeight="1"/>
    <row r="4474" s="275" customFormat="1" customHeight="1"/>
    <row r="4475" s="275" customFormat="1" customHeight="1"/>
    <row r="4476" s="275" customFormat="1" customHeight="1"/>
    <row r="4477" s="275" customFormat="1" customHeight="1"/>
    <row r="4478" s="275" customFormat="1" customHeight="1"/>
    <row r="4479" s="275" customFormat="1" customHeight="1"/>
    <row r="4480" s="275" customFormat="1" customHeight="1"/>
    <row r="4481" s="275" customFormat="1" customHeight="1"/>
    <row r="4482" s="275" customFormat="1" customHeight="1"/>
    <row r="4483" s="275" customFormat="1" customHeight="1"/>
    <row r="4484" s="275" customFormat="1" customHeight="1"/>
    <row r="4485" s="275" customFormat="1" customHeight="1"/>
    <row r="4486" s="275" customFormat="1" customHeight="1"/>
    <row r="4487" s="275" customFormat="1" customHeight="1"/>
    <row r="4488" s="275" customFormat="1" customHeight="1"/>
    <row r="4489" s="275" customFormat="1" customHeight="1"/>
    <row r="4490" s="275" customFormat="1" customHeight="1"/>
    <row r="4491" s="275" customFormat="1" customHeight="1"/>
    <row r="4492" s="275" customFormat="1" customHeight="1"/>
    <row r="4493" s="275" customFormat="1" customHeight="1"/>
    <row r="4494" s="275" customFormat="1" customHeight="1"/>
    <row r="4495" s="275" customFormat="1" customHeight="1"/>
    <row r="4496" s="275" customFormat="1" customHeight="1"/>
    <row r="4497" s="275" customFormat="1" customHeight="1"/>
    <row r="4498" s="275" customFormat="1" customHeight="1"/>
    <row r="4499" s="275" customFormat="1" customHeight="1"/>
    <row r="4500" s="275" customFormat="1" customHeight="1"/>
    <row r="4501" s="275" customFormat="1" customHeight="1"/>
    <row r="4502" s="275" customFormat="1" customHeight="1"/>
    <row r="4503" s="275" customFormat="1" customHeight="1"/>
    <row r="4504" s="275" customFormat="1" customHeight="1"/>
    <row r="4505" s="275" customFormat="1" customHeight="1"/>
    <row r="4506" s="275" customFormat="1" customHeight="1"/>
    <row r="4507" s="275" customFormat="1" customHeight="1"/>
    <row r="4508" s="275" customFormat="1" customHeight="1"/>
    <row r="4509" s="275" customFormat="1" customHeight="1"/>
    <row r="4510" s="275" customFormat="1" customHeight="1"/>
    <row r="4511" s="275" customFormat="1" customHeight="1"/>
    <row r="4512" s="275" customFormat="1" customHeight="1"/>
    <row r="4513" s="275" customFormat="1" customHeight="1"/>
    <row r="4514" s="275" customFormat="1" customHeight="1"/>
    <row r="4515" s="275" customFormat="1" customHeight="1"/>
    <row r="4516" s="275" customFormat="1" customHeight="1"/>
    <row r="4517" s="275" customFormat="1" customHeight="1"/>
    <row r="4518" s="275" customFormat="1" customHeight="1"/>
    <row r="4519" s="275" customFormat="1" customHeight="1"/>
    <row r="4520" s="275" customFormat="1" customHeight="1"/>
    <row r="4521" s="275" customFormat="1" customHeight="1"/>
    <row r="4522" s="275" customFormat="1" customHeight="1"/>
    <row r="4523" s="275" customFormat="1" customHeight="1"/>
    <row r="4524" s="275" customFormat="1" customHeight="1"/>
    <row r="4525" s="275" customFormat="1" customHeight="1"/>
    <row r="4526" s="275" customFormat="1" customHeight="1"/>
    <row r="4527" s="275" customFormat="1" customHeight="1"/>
    <row r="4528" s="275" customFormat="1" customHeight="1"/>
    <row r="4529" s="275" customFormat="1" customHeight="1"/>
    <row r="4530" s="275" customFormat="1" customHeight="1"/>
    <row r="4531" s="275" customFormat="1" customHeight="1"/>
    <row r="4532" s="275" customFormat="1" customHeight="1"/>
    <row r="4533" s="275" customFormat="1" customHeight="1"/>
    <row r="4534" s="275" customFormat="1" customHeight="1"/>
    <row r="4535" s="275" customFormat="1" customHeight="1"/>
    <row r="4536" s="275" customFormat="1" customHeight="1"/>
    <row r="4537" s="275" customFormat="1" customHeight="1"/>
    <row r="4538" s="275" customFormat="1" customHeight="1"/>
    <row r="4539" s="275" customFormat="1" customHeight="1"/>
    <row r="4540" s="275" customFormat="1" customHeight="1"/>
    <row r="4541" s="275" customFormat="1" customHeight="1"/>
    <row r="4542" s="275" customFormat="1" customHeight="1"/>
    <row r="4543" s="275" customFormat="1" customHeight="1"/>
    <row r="4544" s="275" customFormat="1" customHeight="1"/>
    <row r="4545" s="275" customFormat="1" customHeight="1"/>
    <row r="4546" s="275" customFormat="1" customHeight="1"/>
    <row r="4547" s="275" customFormat="1" customHeight="1"/>
    <row r="4548" s="275" customFormat="1" customHeight="1"/>
    <row r="4549" s="275" customFormat="1" customHeight="1"/>
    <row r="4550" s="275" customFormat="1" customHeight="1"/>
    <row r="4551" s="275" customFormat="1" customHeight="1"/>
    <row r="4552" s="275" customFormat="1" customHeight="1"/>
    <row r="4553" s="275" customFormat="1" customHeight="1"/>
    <row r="4554" s="275" customFormat="1" customHeight="1"/>
    <row r="4555" s="275" customFormat="1" customHeight="1"/>
    <row r="4556" s="275" customFormat="1" customHeight="1"/>
    <row r="4557" s="275" customFormat="1" customHeight="1"/>
    <row r="4558" s="275" customFormat="1" customHeight="1"/>
    <row r="4559" s="275" customFormat="1" customHeight="1"/>
    <row r="4560" s="275" customFormat="1" customHeight="1"/>
    <row r="4561" s="275" customFormat="1" customHeight="1"/>
    <row r="4562" s="275" customFormat="1" customHeight="1"/>
    <row r="4563" s="275" customFormat="1" customHeight="1"/>
    <row r="4564" s="275" customFormat="1" customHeight="1"/>
    <row r="4565" s="275" customFormat="1" customHeight="1"/>
    <row r="4566" s="275" customFormat="1" customHeight="1"/>
    <row r="4567" s="275" customFormat="1" customHeight="1"/>
    <row r="4568" s="275" customFormat="1" customHeight="1"/>
    <row r="4569" s="275" customFormat="1" customHeight="1"/>
    <row r="4570" s="275" customFormat="1" customHeight="1"/>
    <row r="4571" s="275" customFormat="1" customHeight="1"/>
    <row r="4572" s="275" customFormat="1" customHeight="1"/>
    <row r="4573" s="275" customFormat="1" customHeight="1"/>
    <row r="4574" s="275" customFormat="1" customHeight="1"/>
    <row r="4575" s="275" customFormat="1" customHeight="1"/>
    <row r="4576" s="275" customFormat="1" customHeight="1"/>
    <row r="4577" s="275" customFormat="1" customHeight="1"/>
    <row r="4578" s="275" customFormat="1" customHeight="1"/>
    <row r="4579" s="275" customFormat="1" customHeight="1"/>
    <row r="4580" s="275" customFormat="1" customHeight="1"/>
    <row r="4581" s="275" customFormat="1" customHeight="1"/>
    <row r="4582" s="275" customFormat="1" customHeight="1"/>
    <row r="4583" s="275" customFormat="1" customHeight="1"/>
    <row r="4584" s="275" customFormat="1" customHeight="1"/>
    <row r="4585" s="275" customFormat="1" customHeight="1"/>
    <row r="4586" s="275" customFormat="1" customHeight="1"/>
    <row r="4587" s="275" customFormat="1" customHeight="1"/>
    <row r="4588" s="275" customFormat="1" customHeight="1"/>
    <row r="4589" s="275" customFormat="1" customHeight="1"/>
    <row r="4590" s="275" customFormat="1" customHeight="1"/>
    <row r="4591" s="275" customFormat="1" customHeight="1"/>
    <row r="4592" s="275" customFormat="1" customHeight="1"/>
    <row r="4593" s="275" customFormat="1" customHeight="1"/>
    <row r="4594" s="275" customFormat="1" customHeight="1"/>
    <row r="4595" s="275" customFormat="1" customHeight="1"/>
    <row r="4596" s="275" customFormat="1" customHeight="1"/>
    <row r="4597" s="275" customFormat="1" customHeight="1"/>
    <row r="4598" s="275" customFormat="1" customHeight="1"/>
    <row r="4599" s="275" customFormat="1" customHeight="1"/>
    <row r="4600" s="275" customFormat="1" customHeight="1"/>
    <row r="4601" s="275" customFormat="1" customHeight="1"/>
    <row r="4602" s="275" customFormat="1" customHeight="1"/>
    <row r="4603" s="275" customFormat="1" customHeight="1"/>
    <row r="4604" s="275" customFormat="1" customHeight="1"/>
    <row r="4605" s="275" customFormat="1" customHeight="1"/>
    <row r="4606" s="275" customFormat="1" customHeight="1"/>
    <row r="4607" s="275" customFormat="1" customHeight="1"/>
    <row r="4608" s="275" customFormat="1" customHeight="1"/>
    <row r="4609" s="275" customFormat="1" customHeight="1"/>
    <row r="4610" s="275" customFormat="1" customHeight="1"/>
    <row r="4611" s="275" customFormat="1" customHeight="1"/>
    <row r="4612" s="275" customFormat="1" customHeight="1"/>
    <row r="4613" s="275" customFormat="1" customHeight="1"/>
    <row r="4614" s="275" customFormat="1" customHeight="1"/>
    <row r="4615" s="275" customFormat="1" customHeight="1"/>
    <row r="4616" s="275" customFormat="1" customHeight="1"/>
    <row r="4617" s="275" customFormat="1" customHeight="1"/>
    <row r="4618" s="275" customFormat="1" customHeight="1"/>
    <row r="4619" s="275" customFormat="1" customHeight="1"/>
    <row r="4620" s="275" customFormat="1" customHeight="1"/>
    <row r="4621" s="275" customFormat="1" customHeight="1"/>
    <row r="4622" s="275" customFormat="1" customHeight="1"/>
    <row r="4623" s="275" customFormat="1" customHeight="1"/>
    <row r="4624" s="275" customFormat="1" customHeight="1"/>
    <row r="4625" s="275" customFormat="1" customHeight="1"/>
    <row r="4626" s="275" customFormat="1" customHeight="1"/>
    <row r="4627" s="275" customFormat="1" customHeight="1"/>
    <row r="4628" s="275" customFormat="1" customHeight="1"/>
    <row r="4629" s="275" customFormat="1" customHeight="1"/>
    <row r="4630" s="275" customFormat="1" customHeight="1"/>
    <row r="4631" s="275" customFormat="1" customHeight="1"/>
    <row r="4632" s="275" customFormat="1" customHeight="1"/>
    <row r="4633" s="275" customFormat="1" customHeight="1"/>
    <row r="4634" s="275" customFormat="1" customHeight="1"/>
    <row r="4635" s="275" customFormat="1" customHeight="1"/>
    <row r="4636" s="275" customFormat="1" customHeight="1"/>
    <row r="4637" s="275" customFormat="1" customHeight="1"/>
    <row r="4638" s="275" customFormat="1" customHeight="1"/>
    <row r="4639" s="275" customFormat="1" customHeight="1"/>
    <row r="4640" s="275" customFormat="1" customHeight="1"/>
    <row r="4641" s="275" customFormat="1" customHeight="1"/>
    <row r="4642" s="275" customFormat="1" customHeight="1"/>
    <row r="4643" s="275" customFormat="1" customHeight="1"/>
    <row r="4644" s="275" customFormat="1" customHeight="1"/>
    <row r="4645" s="275" customFormat="1" customHeight="1"/>
    <row r="4646" s="275" customFormat="1" customHeight="1"/>
    <row r="4647" s="275" customFormat="1" customHeight="1"/>
    <row r="4648" s="275" customFormat="1" customHeight="1"/>
    <row r="4649" s="275" customFormat="1" customHeight="1"/>
    <row r="4650" s="275" customFormat="1" customHeight="1"/>
    <row r="4651" s="275" customFormat="1" customHeight="1"/>
    <row r="4652" s="275" customFormat="1" customHeight="1"/>
    <row r="4653" s="275" customFormat="1" customHeight="1"/>
    <row r="4654" s="275" customFormat="1" customHeight="1"/>
    <row r="4655" s="275" customFormat="1" customHeight="1"/>
    <row r="4656" s="275" customFormat="1" customHeight="1"/>
    <row r="4657" s="275" customFormat="1" customHeight="1"/>
    <row r="4658" s="275" customFormat="1" customHeight="1"/>
    <row r="4659" s="275" customFormat="1" customHeight="1"/>
    <row r="4660" s="275" customFormat="1" customHeight="1"/>
    <row r="4661" s="275" customFormat="1" customHeight="1"/>
    <row r="4662" s="275" customFormat="1" customHeight="1"/>
    <row r="4663" s="275" customFormat="1" customHeight="1"/>
    <row r="4664" s="275" customFormat="1" customHeight="1"/>
    <row r="4665" s="275" customFormat="1" customHeight="1"/>
    <row r="4666" s="275" customFormat="1" customHeight="1"/>
    <row r="4667" s="275" customFormat="1" customHeight="1"/>
    <row r="4668" s="275" customFormat="1" customHeight="1"/>
    <row r="4669" s="275" customFormat="1" customHeight="1"/>
    <row r="4670" s="275" customFormat="1" customHeight="1"/>
    <row r="4671" s="275" customFormat="1" customHeight="1"/>
    <row r="4672" s="275" customFormat="1" customHeight="1"/>
    <row r="4673" s="275" customFormat="1" customHeight="1"/>
    <row r="4674" s="275" customFormat="1" customHeight="1"/>
    <row r="4675" s="275" customFormat="1" customHeight="1"/>
    <row r="4676" s="275" customFormat="1" customHeight="1"/>
    <row r="4677" s="275" customFormat="1" customHeight="1"/>
    <row r="4678" s="275" customFormat="1" customHeight="1"/>
    <row r="4679" s="275" customFormat="1" customHeight="1"/>
    <row r="4680" s="275" customFormat="1" customHeight="1"/>
    <row r="4681" s="275" customFormat="1" customHeight="1"/>
    <row r="4682" s="275" customFormat="1" customHeight="1"/>
    <row r="4683" s="275" customFormat="1" customHeight="1"/>
    <row r="4684" s="275" customFormat="1" customHeight="1"/>
    <row r="4685" s="275" customFormat="1" customHeight="1"/>
    <row r="4686" s="275" customFormat="1" customHeight="1"/>
    <row r="4687" s="275" customFormat="1" customHeight="1"/>
    <row r="4688" s="275" customFormat="1" customHeight="1"/>
    <row r="4689" s="275" customFormat="1" customHeight="1"/>
    <row r="4690" s="275" customFormat="1" customHeight="1"/>
    <row r="4691" s="275" customFormat="1" customHeight="1"/>
    <row r="4692" s="275" customFormat="1" customHeight="1"/>
    <row r="4693" s="275" customFormat="1" customHeight="1"/>
    <row r="4694" s="275" customFormat="1" customHeight="1"/>
    <row r="4695" s="275" customFormat="1" customHeight="1"/>
    <row r="4696" s="275" customFormat="1" customHeight="1"/>
    <row r="4697" s="275" customFormat="1" customHeight="1"/>
    <row r="4698" s="275" customFormat="1" customHeight="1"/>
    <row r="4699" s="275" customFormat="1" customHeight="1"/>
    <row r="4700" s="275" customFormat="1" customHeight="1"/>
    <row r="4701" s="275" customFormat="1" customHeight="1"/>
    <row r="4702" s="275" customFormat="1" customHeight="1"/>
    <row r="4703" s="275" customFormat="1" customHeight="1"/>
    <row r="4704" s="275" customFormat="1" customHeight="1"/>
    <row r="4705" s="275" customFormat="1" customHeight="1"/>
    <row r="4706" s="275" customFormat="1" customHeight="1"/>
    <row r="4707" s="275" customFormat="1" customHeight="1"/>
    <row r="4708" s="275" customFormat="1" customHeight="1"/>
    <row r="4709" s="275" customFormat="1" customHeight="1"/>
    <row r="4710" s="275" customFormat="1" customHeight="1"/>
    <row r="4711" s="275" customFormat="1" customHeight="1"/>
    <row r="4712" s="275" customFormat="1" customHeight="1"/>
    <row r="4713" s="275" customFormat="1" customHeight="1"/>
    <row r="4714" s="275" customFormat="1" customHeight="1"/>
    <row r="4715" s="275" customFormat="1" customHeight="1"/>
    <row r="4716" s="275" customFormat="1" customHeight="1"/>
    <row r="4717" s="275" customFormat="1" customHeight="1"/>
    <row r="4718" s="275" customFormat="1" customHeight="1"/>
    <row r="4719" s="275" customFormat="1" customHeight="1"/>
    <row r="4720" s="275" customFormat="1" customHeight="1"/>
    <row r="4721" s="275" customFormat="1" customHeight="1"/>
    <row r="4722" s="275" customFormat="1" customHeight="1"/>
    <row r="4723" s="275" customFormat="1" customHeight="1"/>
    <row r="4724" s="275" customFormat="1" customHeight="1"/>
    <row r="4725" s="275" customFormat="1" customHeight="1"/>
    <row r="4726" s="275" customFormat="1" customHeight="1"/>
    <row r="4727" s="275" customFormat="1" customHeight="1"/>
    <row r="4728" s="275" customFormat="1" customHeight="1"/>
    <row r="4729" s="275" customFormat="1" customHeight="1"/>
    <row r="4730" s="275" customFormat="1" customHeight="1"/>
    <row r="4731" s="275" customFormat="1" customHeight="1"/>
    <row r="4732" s="275" customFormat="1" customHeight="1"/>
    <row r="4733" s="275" customFormat="1" customHeight="1"/>
    <row r="4734" s="275" customFormat="1" customHeight="1"/>
    <row r="4735" s="275" customFormat="1" customHeight="1"/>
    <row r="4736" s="275" customFormat="1" customHeight="1"/>
    <row r="4737" s="275" customFormat="1" customHeight="1"/>
    <row r="4738" s="275" customFormat="1" customHeight="1"/>
    <row r="4739" s="275" customFormat="1" customHeight="1"/>
    <row r="4740" s="275" customFormat="1" customHeight="1"/>
    <row r="4741" s="275" customFormat="1" customHeight="1"/>
    <row r="4742" s="275" customFormat="1" customHeight="1"/>
    <row r="4743" s="275" customFormat="1" customHeight="1"/>
    <row r="4744" s="275" customFormat="1" customHeight="1"/>
    <row r="4745" s="275" customFormat="1" customHeight="1"/>
    <row r="4746" s="275" customFormat="1" customHeight="1"/>
    <row r="4747" s="275" customFormat="1" customHeight="1"/>
    <row r="4748" s="275" customFormat="1" customHeight="1"/>
    <row r="4749" s="275" customFormat="1" customHeight="1"/>
    <row r="4750" s="275" customFormat="1" customHeight="1"/>
    <row r="4751" s="275" customFormat="1" customHeight="1"/>
    <row r="4752" s="275" customFormat="1" customHeight="1"/>
    <row r="4753" s="275" customFormat="1" customHeight="1"/>
    <row r="4754" s="275" customFormat="1" customHeight="1"/>
    <row r="4755" s="275" customFormat="1" customHeight="1"/>
    <row r="4756" s="275" customFormat="1" customHeight="1"/>
    <row r="4757" s="275" customFormat="1" customHeight="1"/>
    <row r="4758" s="275" customFormat="1" customHeight="1"/>
    <row r="4759" s="275" customFormat="1" customHeight="1"/>
    <row r="4760" s="275" customFormat="1" customHeight="1"/>
    <row r="4761" s="275" customFormat="1" customHeight="1"/>
    <row r="4762" s="275" customFormat="1" customHeight="1"/>
    <row r="4763" s="275" customFormat="1" customHeight="1"/>
    <row r="4764" s="275" customFormat="1" customHeight="1"/>
    <row r="4765" s="275" customFormat="1" customHeight="1"/>
    <row r="4766" s="275" customFormat="1" customHeight="1"/>
    <row r="4767" s="275" customFormat="1" customHeight="1"/>
    <row r="4768" s="275" customFormat="1" customHeight="1"/>
    <row r="4769" s="275" customFormat="1" customHeight="1"/>
    <row r="4770" s="275" customFormat="1" customHeight="1"/>
    <row r="4771" s="275" customFormat="1" customHeight="1"/>
    <row r="4772" s="275" customFormat="1" customHeight="1"/>
    <row r="4773" s="275" customFormat="1" customHeight="1"/>
    <row r="4774" s="275" customFormat="1" customHeight="1"/>
    <row r="4775" s="275" customFormat="1" customHeight="1"/>
    <row r="4776" s="275" customFormat="1" customHeight="1"/>
    <row r="4777" s="275" customFormat="1" customHeight="1"/>
    <row r="4778" s="275" customFormat="1" customHeight="1"/>
    <row r="4779" s="275" customFormat="1" customHeight="1"/>
    <row r="4780" s="275" customFormat="1" customHeight="1"/>
    <row r="4781" s="275" customFormat="1" customHeight="1"/>
    <row r="4782" s="275" customFormat="1" customHeight="1"/>
    <row r="4783" s="275" customFormat="1" customHeight="1"/>
    <row r="4784" s="275" customFormat="1" customHeight="1"/>
    <row r="4785" s="275" customFormat="1" customHeight="1"/>
    <row r="4786" s="275" customFormat="1" customHeight="1"/>
    <row r="4787" s="275" customFormat="1" customHeight="1"/>
    <row r="4788" s="275" customFormat="1" customHeight="1"/>
    <row r="4789" s="275" customFormat="1" customHeight="1"/>
    <row r="4790" s="275" customFormat="1" customHeight="1"/>
    <row r="4791" s="275" customFormat="1" customHeight="1"/>
    <row r="4792" s="275" customFormat="1" customHeight="1"/>
    <row r="4793" s="275" customFormat="1" customHeight="1"/>
    <row r="4794" s="275" customFormat="1" customHeight="1"/>
    <row r="4795" s="275" customFormat="1" customHeight="1"/>
    <row r="4796" s="275" customFormat="1" customHeight="1"/>
    <row r="4797" s="275" customFormat="1" customHeight="1"/>
    <row r="4798" s="275" customFormat="1" customHeight="1"/>
    <row r="4799" s="275" customFormat="1" customHeight="1"/>
    <row r="4800" s="275" customFormat="1" customHeight="1"/>
    <row r="4801" s="275" customFormat="1" customHeight="1"/>
    <row r="4802" s="275" customFormat="1" customHeight="1"/>
    <row r="4803" s="275" customFormat="1" customHeight="1"/>
    <row r="4804" s="275" customFormat="1" customHeight="1"/>
    <row r="4805" s="275" customFormat="1" customHeight="1"/>
    <row r="4806" s="275" customFormat="1" customHeight="1"/>
    <row r="4807" s="275" customFormat="1" customHeight="1"/>
    <row r="4808" s="275" customFormat="1" customHeight="1"/>
    <row r="4809" s="275" customFormat="1" customHeight="1"/>
    <row r="4810" s="275" customFormat="1" customHeight="1"/>
    <row r="4811" s="275" customFormat="1" customHeight="1"/>
    <row r="4812" s="275" customFormat="1" customHeight="1"/>
    <row r="4813" s="275" customFormat="1" customHeight="1"/>
    <row r="4814" s="275" customFormat="1" customHeight="1"/>
    <row r="4815" s="275" customFormat="1" customHeight="1"/>
    <row r="4816" s="275" customFormat="1" customHeight="1"/>
    <row r="4817" s="275" customFormat="1" customHeight="1"/>
    <row r="4818" s="275" customFormat="1" customHeight="1"/>
    <row r="4819" s="275" customFormat="1" customHeight="1"/>
    <row r="4820" s="275" customFormat="1" customHeight="1"/>
    <row r="4821" s="275" customFormat="1" customHeight="1"/>
    <row r="4822" s="275" customFormat="1" customHeight="1"/>
    <row r="4823" s="275" customFormat="1" customHeight="1"/>
    <row r="4824" s="275" customFormat="1" customHeight="1"/>
    <row r="4825" s="275" customFormat="1" customHeight="1"/>
    <row r="4826" s="275" customFormat="1" customHeight="1"/>
    <row r="4827" s="275" customFormat="1" customHeight="1"/>
    <row r="4828" s="275" customFormat="1" customHeight="1"/>
    <row r="4829" s="275" customFormat="1" customHeight="1"/>
    <row r="4830" s="275" customFormat="1" customHeight="1"/>
    <row r="4831" s="275" customFormat="1" customHeight="1"/>
    <row r="4832" s="275" customFormat="1" customHeight="1"/>
    <row r="4833" s="275" customFormat="1" customHeight="1"/>
    <row r="4834" s="275" customFormat="1" customHeight="1"/>
    <row r="4835" s="275" customFormat="1" customHeight="1"/>
    <row r="4836" s="275" customFormat="1" customHeight="1"/>
    <row r="4837" s="275" customFormat="1" customHeight="1"/>
    <row r="4838" s="275" customFormat="1" customHeight="1"/>
    <row r="4839" s="275" customFormat="1" customHeight="1"/>
    <row r="4840" s="275" customFormat="1" customHeight="1"/>
    <row r="4841" s="275" customFormat="1" customHeight="1"/>
    <row r="4842" s="275" customFormat="1" customHeight="1"/>
    <row r="4843" s="275" customFormat="1" customHeight="1"/>
    <row r="4844" s="275" customFormat="1" customHeight="1"/>
    <row r="4845" s="275" customFormat="1" customHeight="1"/>
    <row r="4846" s="275" customFormat="1" customHeight="1"/>
    <row r="4847" s="275" customFormat="1" customHeight="1"/>
    <row r="4848" s="275" customFormat="1" customHeight="1"/>
    <row r="4849" s="275" customFormat="1" customHeight="1"/>
    <row r="4850" s="275" customFormat="1" customHeight="1"/>
    <row r="4851" s="275" customFormat="1" customHeight="1"/>
    <row r="4852" s="275" customFormat="1" customHeight="1"/>
    <row r="4853" s="275" customFormat="1" customHeight="1"/>
    <row r="4854" s="275" customFormat="1" customHeight="1"/>
    <row r="4855" s="275" customFormat="1" customHeight="1"/>
    <row r="4856" s="275" customFormat="1" customHeight="1"/>
    <row r="4857" s="275" customFormat="1" customHeight="1"/>
    <row r="4858" s="275" customFormat="1" customHeight="1"/>
    <row r="4859" s="275" customFormat="1" customHeight="1"/>
    <row r="4860" s="275" customFormat="1" customHeight="1"/>
    <row r="4861" s="275" customFormat="1" customHeight="1"/>
    <row r="4862" s="275" customFormat="1" customHeight="1"/>
    <row r="4863" s="275" customFormat="1" customHeight="1"/>
    <row r="4864" s="275" customFormat="1" customHeight="1"/>
    <row r="4865" s="275" customFormat="1" customHeight="1"/>
    <row r="4866" s="275" customFormat="1" customHeight="1"/>
    <row r="4867" s="275" customFormat="1" customHeight="1"/>
    <row r="4868" s="275" customFormat="1" customHeight="1"/>
    <row r="4869" s="275" customFormat="1" customHeight="1"/>
    <row r="4870" s="275" customFormat="1" customHeight="1"/>
    <row r="4871" s="275" customFormat="1" customHeight="1"/>
    <row r="4872" s="275" customFormat="1" customHeight="1"/>
    <row r="4873" s="275" customFormat="1" customHeight="1"/>
    <row r="4874" s="275" customFormat="1" customHeight="1"/>
    <row r="4875" s="275" customFormat="1" customHeight="1"/>
    <row r="4876" s="275" customFormat="1" customHeight="1"/>
    <row r="4877" s="275" customFormat="1" customHeight="1"/>
    <row r="4878" s="275" customFormat="1" customHeight="1"/>
    <row r="4879" s="275" customFormat="1" customHeight="1"/>
    <row r="4880" s="275" customFormat="1" customHeight="1"/>
    <row r="4881" s="275" customFormat="1" customHeight="1"/>
    <row r="4882" s="275" customFormat="1" customHeight="1"/>
    <row r="4883" s="275" customFormat="1" customHeight="1"/>
    <row r="4884" s="275" customFormat="1" customHeight="1"/>
    <row r="4885" s="275" customFormat="1" customHeight="1"/>
    <row r="4886" s="275" customFormat="1" customHeight="1"/>
    <row r="4887" s="275" customFormat="1" customHeight="1"/>
    <row r="4888" s="275" customFormat="1" customHeight="1"/>
    <row r="4889" s="275" customFormat="1" customHeight="1"/>
    <row r="4890" s="275" customFormat="1" customHeight="1"/>
    <row r="4891" s="275" customFormat="1" customHeight="1"/>
    <row r="4892" s="275" customFormat="1" customHeight="1"/>
    <row r="4893" s="275" customFormat="1" customHeight="1"/>
    <row r="4894" s="275" customFormat="1" customHeight="1"/>
    <row r="4895" s="275" customFormat="1" customHeight="1"/>
    <row r="4896" s="275" customFormat="1" customHeight="1"/>
    <row r="4897" s="275" customFormat="1" customHeight="1"/>
    <row r="4898" s="275" customFormat="1" customHeight="1"/>
    <row r="4899" s="275" customFormat="1" customHeight="1"/>
    <row r="4900" s="275" customFormat="1" customHeight="1"/>
    <row r="4901" s="275" customFormat="1" customHeight="1"/>
    <row r="4902" s="275" customFormat="1" customHeight="1"/>
    <row r="4903" s="275" customFormat="1" customHeight="1"/>
    <row r="4904" s="275" customFormat="1" customHeight="1"/>
    <row r="4905" s="275" customFormat="1" customHeight="1"/>
    <row r="4906" s="275" customFormat="1" customHeight="1"/>
    <row r="4907" s="275" customFormat="1" customHeight="1"/>
    <row r="4908" s="275" customFormat="1" customHeight="1"/>
    <row r="4909" s="275" customFormat="1" customHeight="1"/>
    <row r="4910" s="275" customFormat="1" customHeight="1"/>
    <row r="4911" s="275" customFormat="1" customHeight="1"/>
    <row r="4912" s="275" customFormat="1" customHeight="1"/>
    <row r="4913" s="275" customFormat="1" customHeight="1"/>
    <row r="4914" s="275" customFormat="1" customHeight="1"/>
    <row r="4915" s="275" customFormat="1" customHeight="1"/>
    <row r="4916" s="275" customFormat="1" customHeight="1"/>
    <row r="4917" s="275" customFormat="1" customHeight="1"/>
    <row r="4918" s="275" customFormat="1" customHeight="1"/>
    <row r="4919" s="275" customFormat="1" customHeight="1"/>
    <row r="4920" s="275" customFormat="1" customHeight="1"/>
    <row r="4921" s="275" customFormat="1" customHeight="1"/>
    <row r="4922" s="275" customFormat="1" customHeight="1"/>
    <row r="4923" s="275" customFormat="1" customHeight="1"/>
    <row r="4924" s="275" customFormat="1" customHeight="1"/>
    <row r="4925" s="275" customFormat="1" customHeight="1"/>
    <row r="4926" s="275" customFormat="1" customHeight="1"/>
    <row r="4927" s="275" customFormat="1" customHeight="1"/>
    <row r="4928" s="275" customFormat="1" customHeight="1"/>
    <row r="4929" s="275" customFormat="1" customHeight="1"/>
    <row r="4930" s="275" customFormat="1" customHeight="1"/>
    <row r="4931" s="275" customFormat="1" customHeight="1"/>
    <row r="4932" s="275" customFormat="1" customHeight="1"/>
    <row r="4933" s="275" customFormat="1" customHeight="1"/>
    <row r="4934" s="275" customFormat="1" customHeight="1"/>
    <row r="4935" s="275" customFormat="1" customHeight="1"/>
    <row r="4936" s="275" customFormat="1" customHeight="1"/>
    <row r="4937" s="275" customFormat="1" customHeight="1"/>
    <row r="4938" s="275" customFormat="1" customHeight="1"/>
    <row r="4939" s="275" customFormat="1" customHeight="1"/>
    <row r="4940" s="275" customFormat="1" customHeight="1"/>
    <row r="4941" s="275" customFormat="1" customHeight="1"/>
    <row r="4942" s="275" customFormat="1" customHeight="1"/>
    <row r="4943" s="275" customFormat="1" customHeight="1"/>
    <row r="4944" s="275" customFormat="1" customHeight="1"/>
    <row r="4945" s="275" customFormat="1" customHeight="1"/>
    <row r="4946" s="275" customFormat="1" customHeight="1"/>
    <row r="4947" s="275" customFormat="1" customHeight="1"/>
    <row r="4948" s="275" customFormat="1" customHeight="1"/>
    <row r="4949" s="275" customFormat="1" customHeight="1"/>
    <row r="4950" s="275" customFormat="1" customHeight="1"/>
    <row r="4951" s="275" customFormat="1" customHeight="1"/>
    <row r="4952" s="275" customFormat="1" customHeight="1"/>
    <row r="4953" s="275" customFormat="1" customHeight="1"/>
    <row r="4954" s="275" customFormat="1" customHeight="1"/>
    <row r="4955" s="275" customFormat="1" customHeight="1"/>
    <row r="4956" s="275" customFormat="1" customHeight="1"/>
    <row r="4957" s="275" customFormat="1" customHeight="1"/>
    <row r="4958" s="275" customFormat="1" customHeight="1"/>
    <row r="4959" s="275" customFormat="1" customHeight="1"/>
    <row r="4960" s="275" customFormat="1" customHeight="1"/>
    <row r="4961" s="275" customFormat="1" customHeight="1"/>
    <row r="4962" s="275" customFormat="1" customHeight="1"/>
    <row r="4963" s="275" customFormat="1" customHeight="1"/>
    <row r="4964" s="275" customFormat="1" customHeight="1"/>
    <row r="4965" s="275" customFormat="1" customHeight="1"/>
    <row r="4966" s="275" customFormat="1" customHeight="1"/>
    <row r="4967" s="275" customFormat="1" customHeight="1"/>
    <row r="4968" s="275" customFormat="1" customHeight="1"/>
    <row r="4969" s="275" customFormat="1" customHeight="1"/>
    <row r="4970" s="275" customFormat="1" customHeight="1"/>
    <row r="4971" s="275" customFormat="1" customHeight="1"/>
    <row r="4972" s="275" customFormat="1" customHeight="1"/>
    <row r="4973" s="275" customFormat="1" customHeight="1"/>
    <row r="4974" s="275" customFormat="1" customHeight="1"/>
    <row r="4975" s="275" customFormat="1" customHeight="1"/>
    <row r="4976" s="275" customFormat="1" customHeight="1"/>
    <row r="4977" s="275" customFormat="1" customHeight="1"/>
    <row r="4978" s="275" customFormat="1" customHeight="1"/>
    <row r="4979" s="275" customFormat="1" customHeight="1"/>
    <row r="4980" s="275" customFormat="1" customHeight="1"/>
    <row r="4981" s="275" customFormat="1" customHeight="1"/>
    <row r="4982" s="275" customFormat="1" customHeight="1"/>
    <row r="4983" s="275" customFormat="1" customHeight="1"/>
    <row r="4984" s="275" customFormat="1" customHeight="1"/>
    <row r="4985" s="275" customFormat="1" customHeight="1"/>
    <row r="4986" s="275" customFormat="1" customHeight="1"/>
    <row r="4987" s="275" customFormat="1" customHeight="1"/>
    <row r="4988" s="275" customFormat="1" customHeight="1"/>
    <row r="4989" s="275" customFormat="1" customHeight="1"/>
    <row r="4990" s="275" customFormat="1" customHeight="1"/>
    <row r="4991" s="275" customFormat="1" customHeight="1"/>
    <row r="4992" s="275" customFormat="1" customHeight="1"/>
    <row r="4993" s="275" customFormat="1" customHeight="1"/>
    <row r="4994" s="275" customFormat="1" customHeight="1"/>
    <row r="4995" s="275" customFormat="1" customHeight="1"/>
    <row r="4996" s="275" customFormat="1" customHeight="1"/>
    <row r="4997" s="275" customFormat="1" customHeight="1"/>
    <row r="4998" s="275" customFormat="1" customHeight="1"/>
    <row r="4999" s="275" customFormat="1" customHeight="1"/>
    <row r="5000" s="275" customFormat="1" customHeight="1"/>
    <row r="5001" s="275" customFormat="1" customHeight="1"/>
    <row r="5002" s="275" customFormat="1" customHeight="1"/>
    <row r="5003" s="275" customFormat="1" customHeight="1"/>
    <row r="5004" s="275" customFormat="1" customHeight="1"/>
    <row r="5005" s="275" customFormat="1" customHeight="1"/>
    <row r="5006" s="275" customFormat="1" customHeight="1"/>
    <row r="5007" s="275" customFormat="1" customHeight="1"/>
    <row r="5008" s="275" customFormat="1" customHeight="1"/>
    <row r="5009" s="275" customFormat="1" customHeight="1"/>
    <row r="5010" s="275" customFormat="1" customHeight="1"/>
    <row r="5011" s="275" customFormat="1" customHeight="1"/>
    <row r="5012" s="275" customFormat="1" customHeight="1"/>
    <row r="5013" s="275" customFormat="1" customHeight="1"/>
    <row r="5014" s="275" customFormat="1" customHeight="1"/>
    <row r="5015" s="275" customFormat="1" customHeight="1"/>
    <row r="5016" s="275" customFormat="1" customHeight="1"/>
    <row r="5017" s="275" customFormat="1" customHeight="1"/>
    <row r="5018" s="275" customFormat="1" customHeight="1"/>
    <row r="5019" s="275" customFormat="1" customHeight="1"/>
    <row r="5020" s="275" customFormat="1" customHeight="1"/>
    <row r="5021" s="275" customFormat="1" customHeight="1"/>
    <row r="5022" s="275" customFormat="1" customHeight="1"/>
    <row r="5023" s="275" customFormat="1" customHeight="1"/>
    <row r="5024" s="275" customFormat="1" customHeight="1"/>
    <row r="5025" s="275" customFormat="1" customHeight="1"/>
    <row r="5026" s="275" customFormat="1" customHeight="1"/>
    <row r="5027" s="275" customFormat="1" customHeight="1"/>
    <row r="5028" s="275" customFormat="1" customHeight="1"/>
    <row r="5029" s="275" customFormat="1" customHeight="1"/>
    <row r="5030" s="275" customFormat="1" customHeight="1"/>
    <row r="5031" s="275" customFormat="1" customHeight="1"/>
    <row r="5032" s="275" customFormat="1" customHeight="1"/>
    <row r="5033" s="275" customFormat="1" customHeight="1"/>
    <row r="5034" s="275" customFormat="1" customHeight="1"/>
    <row r="5035" s="275" customFormat="1" customHeight="1"/>
    <row r="5036" s="275" customFormat="1" customHeight="1"/>
    <row r="5037" s="275" customFormat="1" customHeight="1"/>
    <row r="5038" s="275" customFormat="1" customHeight="1"/>
    <row r="5039" s="275" customFormat="1" customHeight="1"/>
    <row r="5040" s="275" customFormat="1" customHeight="1"/>
    <row r="5041" s="275" customFormat="1" customHeight="1"/>
    <row r="5042" s="275" customFormat="1" customHeight="1"/>
    <row r="5043" s="275" customFormat="1" customHeight="1"/>
    <row r="5044" s="275" customFormat="1" customHeight="1"/>
    <row r="5045" s="275" customFormat="1" customHeight="1"/>
    <row r="5046" s="275" customFormat="1" customHeight="1"/>
    <row r="5047" s="275" customFormat="1" customHeight="1"/>
    <row r="5048" s="275" customFormat="1" customHeight="1"/>
    <row r="5049" s="275" customFormat="1" customHeight="1"/>
    <row r="5050" s="275" customFormat="1" customHeight="1"/>
    <row r="5051" s="275" customFormat="1" customHeight="1"/>
    <row r="5052" s="275" customFormat="1" customHeight="1"/>
    <row r="5053" s="275" customFormat="1" customHeight="1"/>
    <row r="5054" s="275" customFormat="1" customHeight="1"/>
    <row r="5055" s="275" customFormat="1" customHeight="1"/>
    <row r="5056" s="275" customFormat="1" customHeight="1"/>
    <row r="5057" s="275" customFormat="1" customHeight="1"/>
    <row r="5058" s="275" customFormat="1" customHeight="1"/>
    <row r="5059" s="275" customFormat="1" customHeight="1"/>
    <row r="5060" s="275" customFormat="1" customHeight="1"/>
    <row r="5061" s="275" customFormat="1" customHeight="1"/>
    <row r="5062" s="275" customFormat="1" customHeight="1"/>
    <row r="5063" s="275" customFormat="1" customHeight="1"/>
    <row r="5064" s="275" customFormat="1" customHeight="1"/>
    <row r="5065" s="275" customFormat="1" customHeight="1"/>
    <row r="5066" s="275" customFormat="1" customHeight="1"/>
    <row r="5067" s="275" customFormat="1" customHeight="1"/>
    <row r="5068" s="275" customFormat="1" customHeight="1"/>
    <row r="5069" s="275" customFormat="1" customHeight="1"/>
    <row r="5070" s="275" customFormat="1" customHeight="1"/>
    <row r="5071" s="275" customFormat="1" customHeight="1"/>
    <row r="5072" s="275" customFormat="1" customHeight="1"/>
    <row r="5073" s="275" customFormat="1" customHeight="1"/>
    <row r="5074" s="275" customFormat="1" customHeight="1"/>
    <row r="5075" s="275" customFormat="1" customHeight="1"/>
    <row r="5076" s="275" customFormat="1" customHeight="1"/>
    <row r="5077" s="275" customFormat="1" customHeight="1"/>
    <row r="5078" s="275" customFormat="1" customHeight="1"/>
    <row r="5079" s="275" customFormat="1" customHeight="1"/>
    <row r="5080" s="275" customFormat="1" customHeight="1"/>
    <row r="5081" s="275" customFormat="1" customHeight="1"/>
    <row r="5082" s="275" customFormat="1" customHeight="1"/>
    <row r="5083" s="275" customFormat="1" customHeight="1"/>
    <row r="5084" s="275" customFormat="1" customHeight="1"/>
    <row r="5085" s="275" customFormat="1" customHeight="1"/>
    <row r="5086" s="275" customFormat="1" customHeight="1"/>
    <row r="5087" s="275" customFormat="1" customHeight="1"/>
    <row r="5088" s="275" customFormat="1" customHeight="1"/>
    <row r="5089" s="275" customFormat="1" customHeight="1"/>
    <row r="5090" s="275" customFormat="1" customHeight="1"/>
    <row r="5091" s="275" customFormat="1" customHeight="1"/>
    <row r="5092" s="275" customFormat="1" customHeight="1"/>
    <row r="5093" s="275" customFormat="1" customHeight="1"/>
    <row r="5094" s="275" customFormat="1" customHeight="1"/>
    <row r="5095" s="275" customFormat="1" customHeight="1"/>
    <row r="5096" s="275" customFormat="1" customHeight="1"/>
    <row r="5097" s="275" customFormat="1" customHeight="1"/>
    <row r="5098" s="275" customFormat="1" customHeight="1"/>
    <row r="5099" s="275" customFormat="1" customHeight="1"/>
    <row r="5100" s="275" customFormat="1" customHeight="1"/>
    <row r="5101" s="275" customFormat="1" customHeight="1"/>
    <row r="5102" s="275" customFormat="1" customHeight="1"/>
    <row r="5103" s="275" customFormat="1" customHeight="1"/>
    <row r="5104" s="275" customFormat="1" customHeight="1"/>
    <row r="5105" s="275" customFormat="1" customHeight="1"/>
    <row r="5106" s="275" customFormat="1" customHeight="1"/>
    <row r="5107" s="275" customFormat="1" customHeight="1"/>
    <row r="5108" s="275" customFormat="1" customHeight="1"/>
    <row r="5109" s="275" customFormat="1" customHeight="1"/>
    <row r="5110" s="275" customFormat="1" customHeight="1"/>
    <row r="5111" s="275" customFormat="1" customHeight="1"/>
    <row r="5112" s="275" customFormat="1" customHeight="1"/>
    <row r="5113" s="275" customFormat="1" customHeight="1"/>
    <row r="5114" s="275" customFormat="1" customHeight="1"/>
    <row r="5115" s="275" customFormat="1" customHeight="1"/>
    <row r="5116" s="275" customFormat="1" customHeight="1"/>
    <row r="5117" s="275" customFormat="1" customHeight="1"/>
    <row r="5118" s="275" customFormat="1" customHeight="1"/>
    <row r="5119" s="275" customFormat="1" customHeight="1"/>
    <row r="5120" s="275" customFormat="1" customHeight="1"/>
    <row r="5121" s="275" customFormat="1" customHeight="1"/>
    <row r="5122" s="275" customFormat="1" customHeight="1"/>
    <row r="5123" s="275" customFormat="1" customHeight="1"/>
    <row r="5124" s="275" customFormat="1" customHeight="1"/>
    <row r="5125" s="275" customFormat="1" customHeight="1"/>
    <row r="5126" s="275" customFormat="1" customHeight="1"/>
    <row r="5127" s="275" customFormat="1" customHeight="1"/>
    <row r="5128" s="275" customFormat="1" customHeight="1"/>
    <row r="5129" s="275" customFormat="1" customHeight="1"/>
    <row r="5130" s="275" customFormat="1" customHeight="1"/>
    <row r="5131" s="275" customFormat="1" customHeight="1"/>
    <row r="5132" s="275" customFormat="1" customHeight="1"/>
    <row r="5133" s="275" customFormat="1" customHeight="1"/>
    <row r="5134" s="275" customFormat="1" customHeight="1"/>
    <row r="5135" s="275" customFormat="1" customHeight="1"/>
    <row r="5136" s="275" customFormat="1" customHeight="1"/>
    <row r="5137" s="275" customFormat="1" customHeight="1"/>
    <row r="5138" s="275" customFormat="1" customHeight="1"/>
    <row r="5139" s="275" customFormat="1" customHeight="1"/>
    <row r="5140" s="275" customFormat="1" customHeight="1"/>
    <row r="5141" s="275" customFormat="1" customHeight="1"/>
    <row r="5142" s="275" customFormat="1" customHeight="1"/>
    <row r="5143" s="275" customFormat="1" customHeight="1"/>
    <row r="5144" s="275" customFormat="1" customHeight="1"/>
    <row r="5145" s="275" customFormat="1" customHeight="1"/>
    <row r="5146" s="275" customFormat="1" customHeight="1"/>
    <row r="5147" s="275" customFormat="1" customHeight="1"/>
    <row r="5148" s="275" customFormat="1" customHeight="1"/>
    <row r="5149" s="275" customFormat="1" customHeight="1"/>
    <row r="5150" s="275" customFormat="1" customHeight="1"/>
    <row r="5151" s="275" customFormat="1" customHeight="1"/>
    <row r="5152" s="275" customFormat="1" customHeight="1"/>
    <row r="5153" s="275" customFormat="1" customHeight="1"/>
    <row r="5154" s="275" customFormat="1" customHeight="1"/>
    <row r="5155" s="275" customFormat="1" customHeight="1"/>
    <row r="5156" s="275" customFormat="1" customHeight="1"/>
    <row r="5157" s="275" customFormat="1" customHeight="1"/>
    <row r="5158" s="275" customFormat="1" customHeight="1"/>
    <row r="5159" s="275" customFormat="1" customHeight="1"/>
    <row r="5160" s="275" customFormat="1" customHeight="1"/>
    <row r="5161" s="275" customFormat="1" customHeight="1"/>
    <row r="5162" s="275" customFormat="1" customHeight="1"/>
    <row r="5163" s="275" customFormat="1" customHeight="1"/>
    <row r="5164" s="275" customFormat="1" customHeight="1"/>
    <row r="5165" s="275" customFormat="1" customHeight="1"/>
    <row r="5166" s="275" customFormat="1" customHeight="1"/>
    <row r="5167" s="275" customFormat="1" customHeight="1"/>
    <row r="5168" s="275" customFormat="1" customHeight="1"/>
    <row r="5169" s="275" customFormat="1" customHeight="1"/>
    <row r="5170" s="275" customFormat="1" customHeight="1"/>
    <row r="5171" s="275" customFormat="1" customHeight="1"/>
    <row r="5172" s="275" customFormat="1" customHeight="1"/>
    <row r="5173" s="275" customFormat="1" customHeight="1"/>
    <row r="5174" s="275" customFormat="1" customHeight="1"/>
    <row r="5175" s="275" customFormat="1" customHeight="1"/>
    <row r="5176" s="275" customFormat="1" customHeight="1"/>
    <row r="5177" s="275" customFormat="1" customHeight="1"/>
    <row r="5178" s="275" customFormat="1" customHeight="1"/>
    <row r="5179" s="275" customFormat="1" customHeight="1"/>
    <row r="5180" s="275" customFormat="1" customHeight="1"/>
    <row r="5181" s="275" customFormat="1" customHeight="1"/>
    <row r="5182" s="275" customFormat="1" customHeight="1"/>
    <row r="5183" s="275" customFormat="1" customHeight="1"/>
    <row r="5184" s="275" customFormat="1" customHeight="1"/>
    <row r="5185" s="275" customFormat="1" customHeight="1"/>
    <row r="5186" s="275" customFormat="1" customHeight="1"/>
    <row r="5187" s="275" customFormat="1" customHeight="1"/>
    <row r="5188" s="275" customFormat="1" customHeight="1"/>
    <row r="5189" s="275" customFormat="1" customHeight="1"/>
    <row r="5190" s="275" customFormat="1" customHeight="1"/>
    <row r="5191" s="275" customFormat="1" customHeight="1"/>
    <row r="5192" s="275" customFormat="1" customHeight="1"/>
    <row r="5193" s="275" customFormat="1" customHeight="1"/>
    <row r="5194" s="275" customFormat="1" customHeight="1"/>
    <row r="5195" s="275" customFormat="1" customHeight="1"/>
    <row r="5196" s="275" customFormat="1" customHeight="1"/>
    <row r="5197" s="275" customFormat="1" customHeight="1"/>
    <row r="5198" s="275" customFormat="1" customHeight="1"/>
    <row r="5199" s="275" customFormat="1" customHeight="1"/>
    <row r="5200" s="275" customFormat="1" customHeight="1"/>
    <row r="5201" s="275" customFormat="1" customHeight="1"/>
    <row r="5202" s="275" customFormat="1" customHeight="1"/>
    <row r="5203" s="275" customFormat="1" customHeight="1"/>
    <row r="5204" s="275" customFormat="1" customHeight="1"/>
    <row r="5205" s="275" customFormat="1" customHeight="1"/>
    <row r="5206" s="275" customFormat="1" customHeight="1"/>
    <row r="5207" s="275" customFormat="1" customHeight="1"/>
    <row r="5208" s="275" customFormat="1" customHeight="1"/>
    <row r="5209" s="275" customFormat="1" customHeight="1"/>
    <row r="5210" s="275" customFormat="1" customHeight="1"/>
    <row r="5211" s="275" customFormat="1" customHeight="1"/>
    <row r="5212" s="275" customFormat="1" customHeight="1"/>
    <row r="5213" s="275" customFormat="1" customHeight="1"/>
    <row r="5214" s="275" customFormat="1" customHeight="1"/>
    <row r="5215" s="275" customFormat="1" customHeight="1"/>
    <row r="5216" s="275" customFormat="1" customHeight="1"/>
    <row r="5217" s="275" customFormat="1" customHeight="1"/>
    <row r="5218" s="275" customFormat="1" customHeight="1"/>
    <row r="5219" s="275" customFormat="1" customHeight="1"/>
    <row r="5220" s="275" customFormat="1" customHeight="1"/>
    <row r="5221" s="275" customFormat="1" customHeight="1"/>
    <row r="5222" s="275" customFormat="1" customHeight="1"/>
    <row r="5223" s="275" customFormat="1" customHeight="1"/>
    <row r="5224" s="275" customFormat="1" customHeight="1"/>
    <row r="5225" s="275" customFormat="1" customHeight="1"/>
    <row r="5226" s="275" customFormat="1" customHeight="1"/>
    <row r="5227" s="275" customFormat="1" customHeight="1"/>
    <row r="5228" s="275" customFormat="1" customHeight="1"/>
    <row r="5229" s="275" customFormat="1" customHeight="1"/>
    <row r="5230" s="275" customFormat="1" customHeight="1"/>
    <row r="5231" s="275" customFormat="1" customHeight="1"/>
    <row r="5232" s="275" customFormat="1" customHeight="1"/>
    <row r="5233" s="275" customFormat="1" customHeight="1"/>
    <row r="5234" s="275" customFormat="1" customHeight="1"/>
    <row r="5235" s="275" customFormat="1" customHeight="1"/>
    <row r="5236" s="275" customFormat="1" customHeight="1"/>
    <row r="5237" s="275" customFormat="1" customHeight="1"/>
    <row r="5238" s="275" customFormat="1" customHeight="1"/>
    <row r="5239" s="275" customFormat="1" customHeight="1"/>
    <row r="5240" s="275" customFormat="1" customHeight="1"/>
    <row r="5241" s="275" customFormat="1" customHeight="1"/>
    <row r="5242" s="275" customFormat="1" customHeight="1"/>
    <row r="5243" s="275" customFormat="1" customHeight="1"/>
    <row r="5244" s="275" customFormat="1" customHeight="1"/>
    <row r="5245" s="275" customFormat="1" customHeight="1"/>
    <row r="5246" s="275" customFormat="1" customHeight="1"/>
    <row r="5247" s="275" customFormat="1" customHeight="1"/>
    <row r="5248" s="275" customFormat="1" customHeight="1"/>
    <row r="5249" s="275" customFormat="1" customHeight="1"/>
    <row r="5250" s="275" customFormat="1" customHeight="1"/>
    <row r="5251" s="275" customFormat="1" customHeight="1"/>
    <row r="5252" s="275" customFormat="1" customHeight="1"/>
    <row r="5253" s="275" customFormat="1" customHeight="1"/>
    <row r="5254" s="275" customFormat="1" customHeight="1"/>
    <row r="5255" s="275" customFormat="1" customHeight="1"/>
    <row r="5256" s="275" customFormat="1" customHeight="1"/>
    <row r="5257" s="275" customFormat="1" customHeight="1"/>
    <row r="5258" s="275" customFormat="1" customHeight="1"/>
    <row r="5259" s="275" customFormat="1" customHeight="1"/>
    <row r="5260" s="275" customFormat="1" customHeight="1"/>
    <row r="5261" s="275" customFormat="1" customHeight="1"/>
    <row r="5262" s="275" customFormat="1" customHeight="1"/>
    <row r="5263" s="275" customFormat="1" customHeight="1"/>
    <row r="5264" s="275" customFormat="1" customHeight="1"/>
    <row r="5265" s="275" customFormat="1" customHeight="1"/>
    <row r="5266" s="275" customFormat="1" customHeight="1"/>
    <row r="5267" s="275" customFormat="1" customHeight="1"/>
    <row r="5268" s="275" customFormat="1" customHeight="1"/>
    <row r="5269" s="275" customFormat="1" customHeight="1"/>
    <row r="5270" s="275" customFormat="1" customHeight="1"/>
    <row r="5271" s="275" customFormat="1" customHeight="1"/>
    <row r="5272" s="275" customFormat="1" customHeight="1"/>
    <row r="5273" s="275" customFormat="1" customHeight="1"/>
    <row r="5274" s="275" customFormat="1" customHeight="1"/>
    <row r="5275" s="275" customFormat="1" customHeight="1"/>
    <row r="5276" s="275" customFormat="1" customHeight="1"/>
    <row r="5277" s="275" customFormat="1" customHeight="1"/>
    <row r="5278" s="275" customFormat="1" customHeight="1"/>
    <row r="5279" s="275" customFormat="1" customHeight="1"/>
    <row r="5280" s="275" customFormat="1" customHeight="1"/>
    <row r="5281" s="275" customFormat="1" customHeight="1"/>
    <row r="5282" s="275" customFormat="1" customHeight="1"/>
    <row r="5283" s="275" customFormat="1" customHeight="1"/>
    <row r="5284" s="275" customFormat="1" customHeight="1"/>
    <row r="5285" s="275" customFormat="1" customHeight="1"/>
    <row r="5286" s="275" customFormat="1" customHeight="1"/>
    <row r="5287" s="275" customFormat="1" customHeight="1"/>
    <row r="5288" s="275" customFormat="1" customHeight="1"/>
    <row r="5289" s="275" customFormat="1" customHeight="1"/>
    <row r="5290" s="275" customFormat="1" customHeight="1"/>
    <row r="5291" s="275" customFormat="1" customHeight="1"/>
    <row r="5292" s="275" customFormat="1" customHeight="1"/>
    <row r="5293" s="275" customFormat="1" customHeight="1"/>
    <row r="5294" s="275" customFormat="1" customHeight="1"/>
    <row r="5295" s="275" customFormat="1" customHeight="1"/>
    <row r="5296" s="275" customFormat="1" customHeight="1"/>
    <row r="5297" s="275" customFormat="1" customHeight="1"/>
    <row r="5298" s="275" customFormat="1" customHeight="1"/>
    <row r="5299" s="275" customFormat="1" customHeight="1"/>
    <row r="5300" s="275" customFormat="1" customHeight="1"/>
    <row r="5301" s="275" customFormat="1" customHeight="1"/>
    <row r="5302" s="275" customFormat="1" customHeight="1"/>
    <row r="5303" s="275" customFormat="1" customHeight="1"/>
    <row r="5304" s="275" customFormat="1" customHeight="1"/>
    <row r="5305" s="275" customFormat="1" customHeight="1"/>
    <row r="5306" s="275" customFormat="1" customHeight="1"/>
    <row r="5307" s="275" customFormat="1" customHeight="1"/>
    <row r="5308" s="275" customFormat="1" customHeight="1"/>
    <row r="5309" s="275" customFormat="1" customHeight="1"/>
    <row r="5310" s="275" customFormat="1" customHeight="1"/>
    <row r="5311" s="275" customFormat="1" customHeight="1"/>
    <row r="5312" s="275" customFormat="1" customHeight="1"/>
    <row r="5313" s="275" customFormat="1" customHeight="1"/>
    <row r="5314" s="275" customFormat="1" customHeight="1"/>
    <row r="5315" s="275" customFormat="1" customHeight="1"/>
    <row r="5316" s="275" customFormat="1" customHeight="1"/>
    <row r="5317" s="275" customFormat="1" customHeight="1"/>
    <row r="5318" s="275" customFormat="1" customHeight="1"/>
    <row r="5319" s="275" customFormat="1" customHeight="1"/>
    <row r="5320" s="275" customFormat="1" customHeight="1"/>
    <row r="5321" s="275" customFormat="1" customHeight="1"/>
    <row r="5322" s="275" customFormat="1" customHeight="1"/>
    <row r="5323" s="275" customFormat="1" customHeight="1"/>
    <row r="5324" s="275" customFormat="1" customHeight="1"/>
    <row r="5325" s="275" customFormat="1" customHeight="1"/>
    <row r="5326" s="275" customFormat="1" customHeight="1"/>
    <row r="5327" s="275" customFormat="1" customHeight="1"/>
    <row r="5328" s="275" customFormat="1" customHeight="1"/>
    <row r="5329" s="275" customFormat="1" customHeight="1"/>
    <row r="5330" s="275" customFormat="1" customHeight="1"/>
    <row r="5331" s="275" customFormat="1" customHeight="1"/>
    <row r="5332" s="275" customFormat="1" customHeight="1"/>
    <row r="5333" s="275" customFormat="1" customHeight="1"/>
    <row r="5334" s="275" customFormat="1" customHeight="1"/>
    <row r="5335" s="275" customFormat="1" customHeight="1"/>
    <row r="5336" s="275" customFormat="1" customHeight="1"/>
    <row r="5337" s="275" customFormat="1" customHeight="1"/>
    <row r="5338" s="275" customFormat="1" customHeight="1"/>
    <row r="5339" s="275" customFormat="1" customHeight="1"/>
    <row r="5340" s="275" customFormat="1" customHeight="1"/>
    <row r="5341" s="275" customFormat="1" customHeight="1"/>
    <row r="5342" s="275" customFormat="1" customHeight="1"/>
    <row r="5343" s="275" customFormat="1" customHeight="1"/>
    <row r="5344" s="275" customFormat="1" customHeight="1"/>
    <row r="5345" s="275" customFormat="1" customHeight="1"/>
    <row r="5346" s="275" customFormat="1" customHeight="1"/>
    <row r="5347" s="275" customFormat="1" customHeight="1"/>
    <row r="5348" s="275" customFormat="1" customHeight="1"/>
    <row r="5349" s="275" customFormat="1" customHeight="1"/>
    <row r="5350" s="275" customFormat="1" customHeight="1"/>
    <row r="5351" s="275" customFormat="1" customHeight="1"/>
    <row r="5352" s="275" customFormat="1" customHeight="1"/>
    <row r="5353" s="275" customFormat="1" customHeight="1"/>
    <row r="5354" s="275" customFormat="1" customHeight="1"/>
    <row r="5355" s="275" customFormat="1" customHeight="1"/>
    <row r="5356" s="275" customFormat="1" customHeight="1"/>
    <row r="5357" s="275" customFormat="1" customHeight="1"/>
    <row r="5358" s="275" customFormat="1" customHeight="1"/>
    <row r="5359" s="275" customFormat="1" customHeight="1"/>
    <row r="5360" s="275" customFormat="1" customHeight="1"/>
    <row r="5361" s="275" customFormat="1" customHeight="1"/>
    <row r="5362" s="275" customFormat="1" customHeight="1"/>
    <row r="5363" s="275" customFormat="1" customHeight="1"/>
    <row r="5364" s="275" customFormat="1" customHeight="1"/>
    <row r="5365" s="275" customFormat="1" customHeight="1"/>
    <row r="5366" s="275" customFormat="1" customHeight="1"/>
    <row r="5367" s="275" customFormat="1" customHeight="1"/>
    <row r="5368" s="275" customFormat="1" customHeight="1"/>
    <row r="5369" s="275" customFormat="1" customHeight="1"/>
    <row r="5370" s="275" customFormat="1" customHeight="1"/>
    <row r="5371" s="275" customFormat="1" customHeight="1"/>
    <row r="5372" s="275" customFormat="1" customHeight="1"/>
    <row r="5373" s="275" customFormat="1" customHeight="1"/>
    <row r="5374" s="275" customFormat="1" customHeight="1"/>
    <row r="5375" s="275" customFormat="1" customHeight="1"/>
    <row r="5376" s="275" customFormat="1" customHeight="1"/>
    <row r="5377" s="275" customFormat="1" customHeight="1"/>
    <row r="5378" s="275" customFormat="1" customHeight="1"/>
    <row r="5379" s="275" customFormat="1" customHeight="1"/>
    <row r="5380" s="275" customFormat="1" customHeight="1"/>
    <row r="5381" s="275" customFormat="1" customHeight="1"/>
    <row r="5382" s="275" customFormat="1" customHeight="1"/>
    <row r="5383" s="275" customFormat="1" customHeight="1"/>
    <row r="5384" s="275" customFormat="1" customHeight="1"/>
    <row r="5385" s="275" customFormat="1" customHeight="1"/>
    <row r="5386" s="275" customFormat="1" customHeight="1"/>
    <row r="5387" s="275" customFormat="1" customHeight="1"/>
    <row r="5388" s="275" customFormat="1" customHeight="1"/>
    <row r="5389" s="275" customFormat="1" customHeight="1"/>
    <row r="5390" s="275" customFormat="1" customHeight="1"/>
    <row r="5391" s="275" customFormat="1" customHeight="1"/>
    <row r="5392" s="275" customFormat="1" customHeight="1"/>
    <row r="5393" s="275" customFormat="1" customHeight="1"/>
    <row r="5394" s="275" customFormat="1" customHeight="1"/>
    <row r="5395" s="275" customFormat="1" customHeight="1"/>
    <row r="5396" s="275" customFormat="1" customHeight="1"/>
    <row r="5397" s="275" customFormat="1" customHeight="1"/>
    <row r="5398" s="275" customFormat="1" customHeight="1"/>
    <row r="5399" s="275" customFormat="1" customHeight="1"/>
    <row r="5400" s="275" customFormat="1" customHeight="1"/>
    <row r="5401" s="275" customFormat="1" customHeight="1"/>
    <row r="5402" s="275" customFormat="1" customHeight="1"/>
    <row r="5403" s="275" customFormat="1" customHeight="1"/>
    <row r="5404" s="275" customFormat="1" customHeight="1"/>
    <row r="5405" s="275" customFormat="1" customHeight="1"/>
    <row r="5406" s="275" customFormat="1" customHeight="1"/>
    <row r="5407" s="275" customFormat="1" customHeight="1"/>
    <row r="5408" s="275" customFormat="1" customHeight="1"/>
    <row r="5409" s="275" customFormat="1" customHeight="1"/>
    <row r="5410" s="275" customFormat="1" customHeight="1"/>
    <row r="5411" s="275" customFormat="1" customHeight="1"/>
    <row r="5412" s="275" customFormat="1" customHeight="1"/>
    <row r="5413" s="275" customFormat="1" customHeight="1"/>
    <row r="5414" s="275" customFormat="1" customHeight="1"/>
    <row r="5415" s="275" customFormat="1" customHeight="1"/>
    <row r="5416" s="275" customFormat="1" customHeight="1"/>
    <row r="5417" s="275" customFormat="1" customHeight="1"/>
    <row r="5418" s="275" customFormat="1" customHeight="1"/>
    <row r="5419" s="275" customFormat="1" customHeight="1"/>
    <row r="5420" s="275" customFormat="1" customHeight="1"/>
    <row r="5421" s="275" customFormat="1" customHeight="1"/>
    <row r="5422" s="275" customFormat="1" customHeight="1"/>
    <row r="5423" s="275" customFormat="1" customHeight="1"/>
    <row r="5424" s="275" customFormat="1" customHeight="1"/>
    <row r="5425" s="275" customFormat="1" customHeight="1"/>
    <row r="5426" s="275" customFormat="1" customHeight="1"/>
    <row r="5427" s="275" customFormat="1" customHeight="1"/>
    <row r="5428" s="275" customFormat="1" customHeight="1"/>
    <row r="5429" s="275" customFormat="1" customHeight="1"/>
    <row r="5430" s="275" customFormat="1" customHeight="1"/>
    <row r="5431" s="275" customFormat="1" customHeight="1"/>
    <row r="5432" s="275" customFormat="1" customHeight="1"/>
    <row r="5433" s="275" customFormat="1" customHeight="1"/>
    <row r="5434" s="275" customFormat="1" customHeight="1"/>
    <row r="5435" s="275" customFormat="1" customHeight="1"/>
    <row r="5436" s="275" customFormat="1" customHeight="1"/>
    <row r="5437" s="275" customFormat="1" customHeight="1"/>
    <row r="5438" s="275" customFormat="1" customHeight="1"/>
    <row r="5439" s="275" customFormat="1" customHeight="1"/>
    <row r="5440" s="275" customFormat="1" customHeight="1"/>
    <row r="5441" s="275" customFormat="1" customHeight="1"/>
    <row r="5442" s="275" customFormat="1" customHeight="1"/>
    <row r="5443" s="275" customFormat="1" customHeight="1"/>
    <row r="5444" s="275" customFormat="1" customHeight="1"/>
    <row r="5445" s="275" customFormat="1" customHeight="1"/>
    <row r="5446" s="275" customFormat="1" customHeight="1"/>
    <row r="5447" s="275" customFormat="1" customHeight="1"/>
    <row r="5448" s="275" customFormat="1" customHeight="1"/>
    <row r="5449" s="275" customFormat="1" customHeight="1"/>
    <row r="5450" s="275" customFormat="1" customHeight="1"/>
    <row r="5451" s="275" customFormat="1" customHeight="1"/>
    <row r="5452" s="275" customFormat="1" customHeight="1"/>
    <row r="5453" s="275" customFormat="1" customHeight="1"/>
    <row r="5454" s="275" customFormat="1" customHeight="1"/>
    <row r="5455" s="275" customFormat="1" customHeight="1"/>
    <row r="5456" s="275" customFormat="1" customHeight="1"/>
    <row r="5457" s="275" customFormat="1" customHeight="1"/>
    <row r="5458" s="275" customFormat="1" customHeight="1"/>
    <row r="5459" s="275" customFormat="1" customHeight="1"/>
    <row r="5460" s="275" customFormat="1" customHeight="1"/>
    <row r="5461" s="275" customFormat="1" customHeight="1"/>
    <row r="5462" s="275" customFormat="1" customHeight="1"/>
    <row r="5463" s="275" customFormat="1" customHeight="1"/>
    <row r="5464" s="275" customFormat="1" customHeight="1"/>
    <row r="5465" s="275" customFormat="1" customHeight="1"/>
    <row r="5466" s="275" customFormat="1" customHeight="1"/>
    <row r="5467" s="275" customFormat="1" customHeight="1"/>
    <row r="5468" s="275" customFormat="1" customHeight="1"/>
    <row r="5469" s="275" customFormat="1" customHeight="1"/>
    <row r="5470" s="275" customFormat="1" customHeight="1"/>
    <row r="5471" s="275" customFormat="1" customHeight="1"/>
    <row r="5472" s="275" customFormat="1" customHeight="1"/>
    <row r="5473" s="275" customFormat="1" customHeight="1"/>
    <row r="5474" s="275" customFormat="1" customHeight="1"/>
    <row r="5475" s="275" customFormat="1" customHeight="1"/>
    <row r="5476" s="275" customFormat="1" customHeight="1"/>
    <row r="5477" s="275" customFormat="1" customHeight="1"/>
    <row r="5478" s="275" customFormat="1" customHeight="1"/>
    <row r="5479" s="275" customFormat="1" customHeight="1"/>
    <row r="5480" s="275" customFormat="1" customHeight="1"/>
    <row r="5481" s="275" customFormat="1" customHeight="1"/>
    <row r="5482" s="275" customFormat="1" customHeight="1"/>
    <row r="5483" s="275" customFormat="1" customHeight="1"/>
    <row r="5484" s="275" customFormat="1" customHeight="1"/>
    <row r="5485" s="275" customFormat="1" customHeight="1"/>
    <row r="5486" s="275" customFormat="1" customHeight="1"/>
    <row r="5487" s="275" customFormat="1" customHeight="1"/>
    <row r="5488" s="275" customFormat="1" customHeight="1"/>
    <row r="5489" s="275" customFormat="1" customHeight="1"/>
    <row r="5490" s="275" customFormat="1" customHeight="1"/>
    <row r="5491" s="275" customFormat="1" customHeight="1"/>
    <row r="5492" s="275" customFormat="1" customHeight="1"/>
    <row r="5493" s="275" customFormat="1" customHeight="1"/>
    <row r="5494" s="275" customFormat="1" customHeight="1"/>
    <row r="5495" s="275" customFormat="1" customHeight="1"/>
    <row r="5496" s="275" customFormat="1" customHeight="1"/>
    <row r="5497" s="275" customFormat="1" customHeight="1"/>
    <row r="5498" s="275" customFormat="1" customHeight="1"/>
    <row r="5499" s="275" customFormat="1" customHeight="1"/>
    <row r="5500" s="275" customFormat="1" customHeight="1"/>
    <row r="5501" s="275" customFormat="1" customHeight="1"/>
    <row r="5502" s="275" customFormat="1" customHeight="1"/>
    <row r="5503" s="275" customFormat="1" customHeight="1"/>
    <row r="5504" s="275" customFormat="1" customHeight="1"/>
    <row r="5505" s="275" customFormat="1" customHeight="1"/>
    <row r="5506" s="275" customFormat="1" customHeight="1"/>
    <row r="5507" s="275" customFormat="1" customHeight="1"/>
    <row r="5508" s="275" customFormat="1" customHeight="1"/>
    <row r="5509" s="275" customFormat="1" customHeight="1"/>
    <row r="5510" s="275" customFormat="1" customHeight="1"/>
    <row r="5511" s="275" customFormat="1" customHeight="1"/>
    <row r="5512" s="275" customFormat="1" customHeight="1"/>
    <row r="5513" s="275" customFormat="1" customHeight="1"/>
    <row r="5514" s="275" customFormat="1" customHeight="1"/>
    <row r="5515" s="275" customFormat="1" customHeight="1"/>
    <row r="5516" s="275" customFormat="1" customHeight="1"/>
    <row r="5517" s="275" customFormat="1" customHeight="1"/>
    <row r="5518" s="275" customFormat="1" customHeight="1"/>
    <row r="5519" s="275" customFormat="1" customHeight="1"/>
    <row r="5520" s="275" customFormat="1" customHeight="1"/>
    <row r="5521" s="275" customFormat="1" customHeight="1"/>
    <row r="5522" s="275" customFormat="1" customHeight="1"/>
    <row r="5523" s="275" customFormat="1" customHeight="1"/>
    <row r="5524" s="275" customFormat="1" customHeight="1"/>
    <row r="5525" s="275" customFormat="1" customHeight="1"/>
    <row r="5526" s="275" customFormat="1" customHeight="1"/>
    <row r="5527" s="275" customFormat="1" customHeight="1"/>
    <row r="5528" s="275" customFormat="1" customHeight="1"/>
    <row r="5529" s="275" customFormat="1" customHeight="1"/>
    <row r="5530" s="275" customFormat="1" customHeight="1"/>
    <row r="5531" s="275" customFormat="1" customHeight="1"/>
    <row r="5532" s="275" customFormat="1" customHeight="1"/>
    <row r="5533" s="275" customFormat="1" customHeight="1"/>
    <row r="5534" s="275" customFormat="1" customHeight="1"/>
    <row r="5535" s="275" customFormat="1" customHeight="1"/>
    <row r="5536" s="275" customFormat="1" customHeight="1"/>
    <row r="5537" s="275" customFormat="1" customHeight="1"/>
    <row r="5538" s="275" customFormat="1" customHeight="1"/>
    <row r="5539" s="275" customFormat="1" customHeight="1"/>
    <row r="5540" s="275" customFormat="1" customHeight="1"/>
    <row r="5541" s="275" customFormat="1" customHeight="1"/>
    <row r="5542" s="275" customFormat="1" customHeight="1"/>
    <row r="5543" s="275" customFormat="1" customHeight="1"/>
    <row r="5544" s="275" customFormat="1" customHeight="1"/>
    <row r="5545" s="275" customFormat="1" customHeight="1"/>
    <row r="5546" s="275" customFormat="1" customHeight="1"/>
    <row r="5547" s="275" customFormat="1" customHeight="1"/>
    <row r="5548" s="275" customFormat="1" customHeight="1"/>
    <row r="5549" s="275" customFormat="1" customHeight="1"/>
    <row r="5550" s="275" customFormat="1" customHeight="1"/>
    <row r="5551" s="275" customFormat="1" customHeight="1"/>
    <row r="5552" s="275" customFormat="1" customHeight="1"/>
    <row r="5553" s="275" customFormat="1" customHeight="1"/>
    <row r="5554" s="275" customFormat="1" customHeight="1"/>
    <row r="5555" s="275" customFormat="1" customHeight="1"/>
    <row r="5556" s="275" customFormat="1" customHeight="1"/>
    <row r="5557" s="275" customFormat="1" customHeight="1"/>
    <row r="5558" s="275" customFormat="1" customHeight="1"/>
    <row r="5559" s="275" customFormat="1" customHeight="1"/>
    <row r="5560" s="275" customFormat="1" customHeight="1"/>
    <row r="5561" s="275" customFormat="1" customHeight="1"/>
    <row r="5562" s="275" customFormat="1" customHeight="1"/>
    <row r="5563" s="275" customFormat="1" customHeight="1"/>
    <row r="5564" s="275" customFormat="1" customHeight="1"/>
    <row r="5565" s="275" customFormat="1" customHeight="1"/>
    <row r="5566" s="275" customFormat="1" customHeight="1"/>
    <row r="5567" s="275" customFormat="1" customHeight="1"/>
    <row r="5568" s="275" customFormat="1" customHeight="1"/>
    <row r="5569" s="275" customFormat="1" customHeight="1"/>
    <row r="5570" s="275" customFormat="1" customHeight="1"/>
    <row r="5571" s="275" customFormat="1" customHeight="1"/>
    <row r="5572" s="275" customFormat="1" customHeight="1"/>
    <row r="5573" s="275" customFormat="1" customHeight="1"/>
    <row r="5574" s="275" customFormat="1" customHeight="1"/>
    <row r="5575" s="275" customFormat="1" customHeight="1"/>
    <row r="5576" s="275" customFormat="1" customHeight="1"/>
    <row r="5577" s="275" customFormat="1" customHeight="1"/>
    <row r="5578" s="275" customFormat="1" customHeight="1"/>
    <row r="5579" s="275" customFormat="1" customHeight="1"/>
    <row r="5580" s="275" customFormat="1" customHeight="1"/>
    <row r="5581" s="275" customFormat="1" customHeight="1"/>
    <row r="5582" s="275" customFormat="1" customHeight="1"/>
    <row r="5583" s="275" customFormat="1" customHeight="1"/>
    <row r="5584" s="275" customFormat="1" customHeight="1"/>
    <row r="5585" s="275" customFormat="1" customHeight="1"/>
    <row r="5586" s="275" customFormat="1" customHeight="1"/>
    <row r="5587" s="275" customFormat="1" customHeight="1"/>
    <row r="5588" s="275" customFormat="1" customHeight="1"/>
    <row r="5589" s="275" customFormat="1" customHeight="1"/>
    <row r="5590" s="275" customFormat="1" customHeight="1"/>
    <row r="5591" s="275" customFormat="1" customHeight="1"/>
    <row r="5592" s="275" customFormat="1" customHeight="1"/>
    <row r="5593" s="275" customFormat="1" customHeight="1"/>
    <row r="5594" s="275" customFormat="1" customHeight="1"/>
    <row r="5595" s="275" customFormat="1" customHeight="1"/>
    <row r="5596" s="275" customFormat="1" customHeight="1"/>
    <row r="5597" s="275" customFormat="1" customHeight="1"/>
    <row r="5598" s="275" customFormat="1" customHeight="1"/>
    <row r="5599" s="275" customFormat="1" customHeight="1"/>
    <row r="5600" s="275" customFormat="1" customHeight="1"/>
    <row r="5601" s="275" customFormat="1" customHeight="1"/>
    <row r="5602" s="275" customFormat="1" customHeight="1"/>
    <row r="5603" s="275" customFormat="1" customHeight="1"/>
    <row r="5604" s="275" customFormat="1" customHeight="1"/>
    <row r="5605" s="275" customFormat="1" customHeight="1"/>
    <row r="5606" s="275" customFormat="1" customHeight="1"/>
    <row r="5607" s="275" customFormat="1" customHeight="1"/>
    <row r="5608" s="275" customFormat="1" customHeight="1"/>
    <row r="5609" s="275" customFormat="1" customHeight="1"/>
    <row r="5610" s="275" customFormat="1" customHeight="1"/>
    <row r="5611" s="275" customFormat="1" customHeight="1"/>
    <row r="5612" s="275" customFormat="1" customHeight="1"/>
    <row r="5613" s="275" customFormat="1" customHeight="1"/>
    <row r="5614" s="275" customFormat="1" customHeight="1"/>
    <row r="5615" s="275" customFormat="1" customHeight="1"/>
    <row r="5616" s="275" customFormat="1" customHeight="1"/>
    <row r="5617" s="275" customFormat="1" customHeight="1"/>
    <row r="5618" s="275" customFormat="1" customHeight="1"/>
    <row r="5619" s="275" customFormat="1" customHeight="1"/>
    <row r="5620" s="275" customFormat="1" customHeight="1"/>
    <row r="5621" s="275" customFormat="1" customHeight="1"/>
    <row r="5622" s="275" customFormat="1" customHeight="1"/>
    <row r="5623" s="275" customFormat="1" customHeight="1"/>
    <row r="5624" s="275" customFormat="1" customHeight="1"/>
    <row r="5625" s="275" customFormat="1" customHeight="1"/>
    <row r="5626" s="275" customFormat="1" customHeight="1"/>
    <row r="5627" s="275" customFormat="1" customHeight="1"/>
    <row r="5628" s="275" customFormat="1" customHeight="1"/>
    <row r="5629" s="275" customFormat="1" customHeight="1"/>
    <row r="5630" s="275" customFormat="1" customHeight="1"/>
    <row r="5631" s="275" customFormat="1" customHeight="1"/>
    <row r="5632" s="275" customFormat="1" customHeight="1"/>
    <row r="5633" s="275" customFormat="1" customHeight="1"/>
    <row r="5634" s="275" customFormat="1" customHeight="1"/>
    <row r="5635" s="275" customFormat="1" customHeight="1"/>
    <row r="5636" s="275" customFormat="1" customHeight="1"/>
    <row r="5637" s="275" customFormat="1" customHeight="1"/>
    <row r="5638" s="275" customFormat="1" customHeight="1"/>
    <row r="5639" s="275" customFormat="1" customHeight="1"/>
    <row r="5640" s="275" customFormat="1" customHeight="1"/>
    <row r="5641" s="275" customFormat="1" customHeight="1"/>
    <row r="5642" s="275" customFormat="1" customHeight="1"/>
    <row r="5643" s="275" customFormat="1" customHeight="1"/>
    <row r="5644" s="275" customFormat="1" customHeight="1"/>
    <row r="5645" s="275" customFormat="1" customHeight="1"/>
    <row r="5646" s="275" customFormat="1" customHeight="1"/>
    <row r="5647" s="275" customFormat="1" customHeight="1"/>
    <row r="5648" s="275" customFormat="1" customHeight="1"/>
    <row r="5649" s="275" customFormat="1" customHeight="1"/>
    <row r="5650" s="275" customFormat="1" customHeight="1"/>
    <row r="5651" s="275" customFormat="1" customHeight="1"/>
    <row r="5652" s="275" customFormat="1" customHeight="1"/>
    <row r="5653" s="275" customFormat="1" customHeight="1"/>
    <row r="5654" s="275" customFormat="1" customHeight="1"/>
    <row r="5655" s="275" customFormat="1" customHeight="1"/>
    <row r="5656" s="275" customFormat="1" customHeight="1"/>
    <row r="5657" s="275" customFormat="1" customHeight="1"/>
    <row r="5658" s="275" customFormat="1" customHeight="1"/>
    <row r="5659" s="275" customFormat="1" customHeight="1"/>
    <row r="5660" s="275" customFormat="1" customHeight="1"/>
    <row r="5661" s="275" customFormat="1" customHeight="1"/>
    <row r="5662" s="275" customFormat="1" customHeight="1"/>
    <row r="5663" s="275" customFormat="1" customHeight="1"/>
    <row r="5664" s="275" customFormat="1" customHeight="1"/>
    <row r="5665" s="275" customFormat="1" customHeight="1"/>
    <row r="5666" s="275" customFormat="1" customHeight="1"/>
    <row r="5667" s="275" customFormat="1" customHeight="1"/>
    <row r="5668" s="275" customFormat="1" customHeight="1"/>
    <row r="5669" s="275" customFormat="1" customHeight="1"/>
    <row r="5670" s="275" customFormat="1" customHeight="1"/>
    <row r="5671" s="275" customFormat="1" customHeight="1"/>
    <row r="5672" s="275" customFormat="1" customHeight="1"/>
    <row r="5673" s="275" customFormat="1" customHeight="1"/>
    <row r="5674" s="275" customFormat="1" customHeight="1"/>
    <row r="5675" s="275" customFormat="1" customHeight="1"/>
    <row r="5676" s="275" customFormat="1" customHeight="1"/>
    <row r="5677" s="275" customFormat="1" customHeight="1"/>
    <row r="5678" s="275" customFormat="1" customHeight="1"/>
    <row r="5679" s="275" customFormat="1" customHeight="1"/>
    <row r="5680" s="275" customFormat="1" customHeight="1"/>
    <row r="5681" s="275" customFormat="1" customHeight="1"/>
    <row r="5682" s="275" customFormat="1" customHeight="1"/>
    <row r="5683" s="275" customFormat="1" customHeight="1"/>
    <row r="5684" s="275" customFormat="1" customHeight="1"/>
    <row r="5685" s="275" customFormat="1" customHeight="1"/>
    <row r="5686" s="275" customFormat="1" customHeight="1"/>
    <row r="5687" s="275" customFormat="1" customHeight="1"/>
    <row r="5688" s="275" customFormat="1" customHeight="1"/>
    <row r="5689" s="275" customFormat="1" customHeight="1"/>
    <row r="5690" s="275" customFormat="1" customHeight="1"/>
    <row r="5691" s="275" customFormat="1" customHeight="1"/>
    <row r="5692" s="275" customFormat="1" customHeight="1"/>
    <row r="5693" s="275" customFormat="1" customHeight="1"/>
    <row r="5694" s="275" customFormat="1" customHeight="1"/>
    <row r="5695" s="275" customFormat="1" customHeight="1"/>
    <row r="5696" s="275" customFormat="1" customHeight="1"/>
    <row r="5697" s="275" customFormat="1" customHeight="1"/>
    <row r="5698" s="275" customFormat="1" customHeight="1"/>
    <row r="5699" s="275" customFormat="1" customHeight="1"/>
    <row r="5700" s="275" customFormat="1" customHeight="1"/>
    <row r="5701" s="275" customFormat="1" customHeight="1"/>
    <row r="5702" s="275" customFormat="1" customHeight="1"/>
    <row r="5703" s="275" customFormat="1" customHeight="1"/>
    <row r="5704" s="275" customFormat="1" customHeight="1"/>
    <row r="5705" s="275" customFormat="1" customHeight="1"/>
    <row r="5706" s="275" customFormat="1" customHeight="1"/>
    <row r="5707" s="275" customFormat="1" customHeight="1"/>
    <row r="5708" s="275" customFormat="1" customHeight="1"/>
    <row r="5709" s="275" customFormat="1" customHeight="1"/>
    <row r="5710" s="275" customFormat="1" customHeight="1"/>
    <row r="5711" s="275" customFormat="1" customHeight="1"/>
    <row r="5712" s="275" customFormat="1" customHeight="1"/>
    <row r="5713" s="275" customFormat="1" customHeight="1"/>
    <row r="5714" s="275" customFormat="1" customHeight="1"/>
    <row r="5715" s="275" customFormat="1" customHeight="1"/>
    <row r="5716" s="275" customFormat="1" customHeight="1"/>
    <row r="5717" s="275" customFormat="1" customHeight="1"/>
    <row r="5718" s="275" customFormat="1" customHeight="1"/>
    <row r="5719" s="275" customFormat="1" customHeight="1"/>
    <row r="5720" s="275" customFormat="1" customHeight="1"/>
    <row r="5721" s="275" customFormat="1" customHeight="1"/>
    <row r="5722" s="275" customFormat="1" customHeight="1"/>
    <row r="5723" s="275" customFormat="1" customHeight="1"/>
    <row r="5724" s="275" customFormat="1" customHeight="1"/>
    <row r="5725" s="275" customFormat="1" customHeight="1"/>
    <row r="5726" s="275" customFormat="1" customHeight="1"/>
    <row r="5727" s="275" customFormat="1" customHeight="1"/>
    <row r="5728" s="275" customFormat="1" customHeight="1"/>
    <row r="5729" s="275" customFormat="1" customHeight="1"/>
    <row r="5730" s="275" customFormat="1" customHeight="1"/>
    <row r="5731" s="275" customFormat="1" customHeight="1"/>
    <row r="5732" s="275" customFormat="1" customHeight="1"/>
    <row r="5733" s="275" customFormat="1" customHeight="1"/>
    <row r="5734" s="275" customFormat="1" customHeight="1"/>
    <row r="5735" s="275" customFormat="1" customHeight="1"/>
    <row r="5736" s="275" customFormat="1" customHeight="1"/>
    <row r="5737" s="275" customFormat="1" customHeight="1"/>
    <row r="5738" s="275" customFormat="1" customHeight="1"/>
    <row r="5739" s="275" customFormat="1" customHeight="1"/>
    <row r="5740" s="275" customFormat="1" customHeight="1"/>
    <row r="5741" s="275" customFormat="1" customHeight="1"/>
    <row r="5742" s="275" customFormat="1" customHeight="1"/>
    <row r="5743" s="275" customFormat="1" customHeight="1"/>
    <row r="5744" s="275" customFormat="1" customHeight="1"/>
    <row r="5745" s="275" customFormat="1" customHeight="1"/>
    <row r="5746" s="275" customFormat="1" customHeight="1"/>
    <row r="5747" s="275" customFormat="1" customHeight="1"/>
    <row r="5748" s="275" customFormat="1" customHeight="1"/>
    <row r="5749" s="275" customFormat="1" customHeight="1"/>
    <row r="5750" s="275" customFormat="1" customHeight="1"/>
    <row r="5751" s="275" customFormat="1" customHeight="1"/>
    <row r="5752" s="275" customFormat="1" customHeight="1"/>
    <row r="5753" s="275" customFormat="1" customHeight="1"/>
    <row r="5754" s="275" customFormat="1" customHeight="1"/>
    <row r="5755" s="275" customFormat="1" customHeight="1"/>
    <row r="5756" s="275" customFormat="1" customHeight="1"/>
    <row r="5757" s="275" customFormat="1" customHeight="1"/>
    <row r="5758" s="275" customFormat="1" customHeight="1"/>
    <row r="5759" s="275" customFormat="1" customHeight="1"/>
    <row r="5760" s="275" customFormat="1" customHeight="1"/>
    <row r="5761" s="275" customFormat="1" customHeight="1"/>
    <row r="5762" s="275" customFormat="1" customHeight="1"/>
    <row r="5763" s="275" customFormat="1" customHeight="1"/>
    <row r="5764" s="275" customFormat="1" customHeight="1"/>
    <row r="5765" s="275" customFormat="1" customHeight="1"/>
    <row r="5766" s="275" customFormat="1" customHeight="1"/>
    <row r="5767" s="275" customFormat="1" customHeight="1"/>
    <row r="5768" s="275" customFormat="1" customHeight="1"/>
    <row r="5769" s="275" customFormat="1" customHeight="1"/>
    <row r="5770" s="275" customFormat="1" customHeight="1"/>
    <row r="5771" s="275" customFormat="1" customHeight="1"/>
    <row r="5772" s="275" customFormat="1" customHeight="1"/>
    <row r="5773" s="275" customFormat="1" customHeight="1"/>
    <row r="5774" s="275" customFormat="1" customHeight="1"/>
    <row r="5775" s="275" customFormat="1" customHeight="1"/>
    <row r="5776" s="275" customFormat="1" customHeight="1"/>
    <row r="5777" s="275" customFormat="1" customHeight="1"/>
    <row r="5778" s="275" customFormat="1" customHeight="1"/>
    <row r="5779" s="275" customFormat="1" customHeight="1"/>
    <row r="5780" s="275" customFormat="1" customHeight="1"/>
    <row r="5781" s="275" customFormat="1" customHeight="1"/>
    <row r="5782" s="275" customFormat="1" customHeight="1"/>
    <row r="5783" s="275" customFormat="1" customHeight="1"/>
    <row r="5784" s="275" customFormat="1" customHeight="1"/>
    <row r="5785" s="275" customFormat="1" customHeight="1"/>
    <row r="5786" s="275" customFormat="1" customHeight="1"/>
    <row r="5787" s="275" customFormat="1" customHeight="1"/>
    <row r="5788" s="275" customFormat="1" customHeight="1"/>
    <row r="5789" s="275" customFormat="1" customHeight="1"/>
    <row r="5790" s="275" customFormat="1" customHeight="1"/>
    <row r="5791" s="275" customFormat="1" customHeight="1"/>
    <row r="5792" s="275" customFormat="1" customHeight="1"/>
    <row r="5793" s="275" customFormat="1" customHeight="1"/>
    <row r="5794" s="275" customFormat="1" customHeight="1"/>
    <row r="5795" s="275" customFormat="1" customHeight="1"/>
    <row r="5796" s="275" customFormat="1" customHeight="1"/>
    <row r="5797" s="275" customFormat="1" customHeight="1"/>
    <row r="5798" s="275" customFormat="1" customHeight="1"/>
    <row r="5799" s="275" customFormat="1" customHeight="1"/>
    <row r="5800" s="275" customFormat="1" customHeight="1"/>
    <row r="5801" s="275" customFormat="1" customHeight="1"/>
    <row r="5802" s="275" customFormat="1" customHeight="1"/>
    <row r="5803" s="275" customFormat="1" customHeight="1"/>
    <row r="5804" s="275" customFormat="1" customHeight="1"/>
    <row r="5805" s="275" customFormat="1" customHeight="1"/>
    <row r="5806" s="275" customFormat="1" customHeight="1"/>
    <row r="5807" s="275" customFormat="1" customHeight="1"/>
    <row r="5808" s="275" customFormat="1" customHeight="1"/>
    <row r="5809" s="275" customFormat="1" customHeight="1"/>
    <row r="5810" s="275" customFormat="1" customHeight="1"/>
    <row r="5811" s="275" customFormat="1" customHeight="1"/>
    <row r="5812" s="275" customFormat="1" customHeight="1"/>
    <row r="5813" s="275" customFormat="1" customHeight="1"/>
    <row r="5814" s="275" customFormat="1" customHeight="1"/>
    <row r="5815" s="275" customFormat="1" customHeight="1"/>
    <row r="5816" s="275" customFormat="1" customHeight="1"/>
    <row r="5817" s="275" customFormat="1" customHeight="1"/>
    <row r="5818" s="275" customFormat="1" customHeight="1"/>
    <row r="5819" s="275" customFormat="1" customHeight="1"/>
    <row r="5820" s="275" customFormat="1" customHeight="1"/>
    <row r="5821" s="275" customFormat="1" customHeight="1"/>
    <row r="5822" s="275" customFormat="1" customHeight="1"/>
    <row r="5823" s="275" customFormat="1" customHeight="1"/>
    <row r="5824" s="275" customFormat="1" customHeight="1"/>
    <row r="5825" s="275" customFormat="1" customHeight="1"/>
    <row r="5826" s="275" customFormat="1" customHeight="1"/>
    <row r="5827" s="275" customFormat="1" customHeight="1"/>
    <row r="5828" s="275" customFormat="1" customHeight="1"/>
    <row r="5829" s="275" customFormat="1" customHeight="1"/>
    <row r="5830" s="275" customFormat="1" customHeight="1"/>
    <row r="5831" s="275" customFormat="1" customHeight="1"/>
    <row r="5832" s="275" customFormat="1" customHeight="1"/>
    <row r="5833" s="275" customFormat="1" customHeight="1"/>
    <row r="5834" s="275" customFormat="1" customHeight="1"/>
    <row r="5835" s="275" customFormat="1" customHeight="1"/>
    <row r="5836" s="275" customFormat="1" customHeight="1"/>
    <row r="5837" s="275" customFormat="1" customHeight="1"/>
    <row r="5838" s="275" customFormat="1" customHeight="1"/>
    <row r="5839" s="275" customFormat="1" customHeight="1"/>
    <row r="5840" s="275" customFormat="1" customHeight="1"/>
    <row r="5841" s="275" customFormat="1" customHeight="1"/>
    <row r="5842" s="275" customFormat="1" customHeight="1"/>
    <row r="5843" s="275" customFormat="1" customHeight="1"/>
    <row r="5844" s="275" customFormat="1" customHeight="1"/>
    <row r="5845" s="275" customFormat="1" customHeight="1"/>
    <row r="5846" s="275" customFormat="1" customHeight="1"/>
    <row r="5847" s="275" customFormat="1" customHeight="1"/>
    <row r="5848" s="275" customFormat="1" customHeight="1"/>
    <row r="5849" s="275" customFormat="1" customHeight="1"/>
    <row r="5850" s="275" customFormat="1" customHeight="1"/>
    <row r="5851" s="275" customFormat="1" customHeight="1"/>
    <row r="5852" s="275" customFormat="1" customHeight="1"/>
    <row r="5853" s="275" customFormat="1" customHeight="1"/>
    <row r="5854" s="275" customFormat="1" customHeight="1"/>
    <row r="5855" s="275" customFormat="1" customHeight="1"/>
    <row r="5856" s="275" customFormat="1" customHeight="1"/>
    <row r="5857" s="275" customFormat="1" customHeight="1"/>
    <row r="5858" s="275" customFormat="1" customHeight="1"/>
    <row r="5859" s="275" customFormat="1" customHeight="1"/>
    <row r="5860" s="275" customFormat="1" customHeight="1"/>
    <row r="5861" s="275" customFormat="1" customHeight="1"/>
    <row r="5862" s="275" customFormat="1" customHeight="1"/>
    <row r="5863" s="275" customFormat="1" customHeight="1"/>
    <row r="5864" s="275" customFormat="1" customHeight="1"/>
    <row r="5865" s="275" customFormat="1" customHeight="1"/>
    <row r="5866" s="275" customFormat="1" customHeight="1"/>
    <row r="5867" s="275" customFormat="1" customHeight="1"/>
    <row r="5868" s="275" customFormat="1" customHeight="1"/>
    <row r="5869" s="275" customFormat="1" customHeight="1"/>
    <row r="5870" s="275" customFormat="1" customHeight="1"/>
    <row r="5871" s="275" customFormat="1" customHeight="1"/>
    <row r="5872" s="275" customFormat="1" customHeight="1"/>
    <row r="5873" s="275" customFormat="1" customHeight="1"/>
    <row r="5874" s="275" customFormat="1" customHeight="1"/>
    <row r="5875" s="275" customFormat="1" customHeight="1"/>
    <row r="5876" s="275" customFormat="1" customHeight="1"/>
    <row r="5877" s="275" customFormat="1" customHeight="1"/>
    <row r="5878" s="275" customFormat="1" customHeight="1"/>
    <row r="5879" s="275" customFormat="1" customHeight="1"/>
    <row r="5880" s="275" customFormat="1" customHeight="1"/>
    <row r="5881" s="275" customFormat="1" customHeight="1"/>
    <row r="5882" s="275" customFormat="1" customHeight="1"/>
    <row r="5883" s="275" customFormat="1" customHeight="1"/>
    <row r="5884" s="275" customFormat="1" customHeight="1"/>
    <row r="5885" s="275" customFormat="1" customHeight="1"/>
    <row r="5886" s="275" customFormat="1" customHeight="1"/>
    <row r="5887" s="275" customFormat="1" customHeight="1"/>
    <row r="5888" s="275" customFormat="1" customHeight="1"/>
    <row r="5889" s="275" customFormat="1" customHeight="1"/>
    <row r="5890" s="275" customFormat="1" customHeight="1"/>
    <row r="5891" s="275" customFormat="1" customHeight="1"/>
    <row r="5892" s="275" customFormat="1" customHeight="1"/>
    <row r="5893" s="275" customFormat="1" customHeight="1"/>
    <row r="5894" s="275" customFormat="1" customHeight="1"/>
    <row r="5895" s="275" customFormat="1" customHeight="1"/>
    <row r="5896" s="275" customFormat="1" customHeight="1"/>
    <row r="5897" s="275" customFormat="1" customHeight="1"/>
    <row r="5898" s="275" customFormat="1" customHeight="1"/>
    <row r="5899" s="275" customFormat="1" customHeight="1"/>
    <row r="5900" s="275" customFormat="1" customHeight="1"/>
    <row r="5901" s="275" customFormat="1" customHeight="1"/>
    <row r="5902" s="275" customFormat="1" customHeight="1"/>
    <row r="5903" s="275" customFormat="1" customHeight="1"/>
    <row r="5904" s="275" customFormat="1" customHeight="1"/>
    <row r="5905" s="275" customFormat="1" customHeight="1"/>
    <row r="5906" s="275" customFormat="1" customHeight="1"/>
    <row r="5907" s="275" customFormat="1" customHeight="1"/>
    <row r="5908" s="275" customFormat="1" customHeight="1"/>
    <row r="5909" s="275" customFormat="1" customHeight="1"/>
    <row r="5910" s="275" customFormat="1" customHeight="1"/>
    <row r="5911" s="275" customFormat="1" customHeight="1"/>
    <row r="5912" s="275" customFormat="1" customHeight="1"/>
    <row r="5913" s="275" customFormat="1" customHeight="1"/>
    <row r="5914" s="275" customFormat="1" customHeight="1"/>
    <row r="5915" s="275" customFormat="1" customHeight="1"/>
    <row r="5916" s="275" customFormat="1" customHeight="1"/>
    <row r="5917" s="275" customFormat="1" customHeight="1"/>
    <row r="5918" s="275" customFormat="1" customHeight="1"/>
    <row r="5919" s="275" customFormat="1" customHeight="1"/>
    <row r="5920" s="275" customFormat="1" customHeight="1"/>
    <row r="5921" s="275" customFormat="1" customHeight="1"/>
    <row r="5922" s="275" customFormat="1" customHeight="1"/>
    <row r="5923" s="275" customFormat="1" customHeight="1"/>
    <row r="5924" s="275" customFormat="1" customHeight="1"/>
    <row r="5925" s="275" customFormat="1" customHeight="1"/>
    <row r="5926" s="275" customFormat="1" customHeight="1"/>
    <row r="5927" s="275" customFormat="1" customHeight="1"/>
    <row r="5928" s="275" customFormat="1" customHeight="1"/>
    <row r="5929" s="275" customFormat="1" customHeight="1"/>
    <row r="5930" s="275" customFormat="1" customHeight="1"/>
    <row r="5931" s="275" customFormat="1" customHeight="1"/>
    <row r="5932" s="275" customFormat="1" customHeight="1"/>
    <row r="5933" s="275" customFormat="1" customHeight="1"/>
    <row r="5934" s="275" customFormat="1" customHeight="1"/>
    <row r="5935" s="275" customFormat="1" customHeight="1"/>
    <row r="5936" s="275" customFormat="1" customHeight="1"/>
    <row r="5937" s="275" customFormat="1" customHeight="1"/>
    <row r="5938" s="275" customFormat="1" customHeight="1"/>
    <row r="5939" s="275" customFormat="1" customHeight="1"/>
    <row r="5940" s="275" customFormat="1" customHeight="1"/>
    <row r="5941" s="275" customFormat="1" customHeight="1"/>
    <row r="5942" s="275" customFormat="1" customHeight="1"/>
    <row r="5943" s="275" customFormat="1" customHeight="1"/>
    <row r="5944" s="275" customFormat="1" customHeight="1"/>
    <row r="5945" s="275" customFormat="1" customHeight="1"/>
    <row r="5946" s="275" customFormat="1" customHeight="1"/>
    <row r="5947" s="275" customFormat="1" customHeight="1"/>
    <row r="5948" s="275" customFormat="1" customHeight="1"/>
    <row r="5949" s="275" customFormat="1" customHeight="1"/>
    <row r="5950" s="275" customFormat="1" customHeight="1"/>
    <row r="5951" s="275" customFormat="1" customHeight="1"/>
    <row r="5952" s="275" customFormat="1" customHeight="1"/>
    <row r="5953" s="275" customFormat="1" customHeight="1"/>
    <row r="5954" s="275" customFormat="1" customHeight="1"/>
    <row r="5955" s="275" customFormat="1" customHeight="1"/>
    <row r="5956" s="275" customFormat="1" customHeight="1"/>
    <row r="5957" s="275" customFormat="1" customHeight="1"/>
    <row r="5958" s="275" customFormat="1" customHeight="1"/>
    <row r="5959" s="275" customFormat="1" customHeight="1"/>
    <row r="5960" s="275" customFormat="1" customHeight="1"/>
    <row r="5961" s="275" customFormat="1" customHeight="1"/>
    <row r="5962" s="275" customFormat="1" customHeight="1"/>
    <row r="5963" s="275" customFormat="1" customHeight="1"/>
    <row r="5964" s="275" customFormat="1" customHeight="1"/>
    <row r="5965" s="275" customFormat="1" customHeight="1"/>
    <row r="5966" s="275" customFormat="1" customHeight="1"/>
    <row r="5967" s="275" customFormat="1" customHeight="1"/>
    <row r="5968" s="275" customFormat="1" customHeight="1"/>
    <row r="5969" s="275" customFormat="1" customHeight="1"/>
    <row r="5970" s="275" customFormat="1" customHeight="1"/>
    <row r="5971" s="275" customFormat="1" customHeight="1"/>
    <row r="5972" s="275" customFormat="1" customHeight="1"/>
    <row r="5973" s="275" customFormat="1" customHeight="1"/>
    <row r="5974" s="275" customFormat="1" customHeight="1"/>
    <row r="5975" s="275" customFormat="1" customHeight="1"/>
    <row r="5976" s="275" customFormat="1" customHeight="1"/>
    <row r="5977" s="275" customFormat="1" customHeight="1"/>
    <row r="5978" s="275" customFormat="1" customHeight="1"/>
    <row r="5979" s="275" customFormat="1" customHeight="1"/>
    <row r="5980" s="275" customFormat="1" customHeight="1"/>
    <row r="5981" s="275" customFormat="1" customHeight="1"/>
    <row r="5982" s="275" customFormat="1" customHeight="1"/>
    <row r="5983" s="275" customFormat="1" customHeight="1"/>
    <row r="5984" s="275" customFormat="1" customHeight="1"/>
    <row r="5985" s="275" customFormat="1" customHeight="1"/>
    <row r="5986" s="275" customFormat="1" customHeight="1"/>
    <row r="5987" s="275" customFormat="1" customHeight="1"/>
    <row r="5988" s="275" customFormat="1" customHeight="1"/>
    <row r="5989" s="275" customFormat="1" customHeight="1"/>
    <row r="5990" s="275" customFormat="1" customHeight="1"/>
    <row r="5991" s="275" customFormat="1" customHeight="1"/>
    <row r="5992" s="275" customFormat="1" customHeight="1"/>
    <row r="5993" s="275" customFormat="1" customHeight="1"/>
    <row r="5994" s="275" customFormat="1" customHeight="1"/>
    <row r="5995" s="275" customFormat="1" customHeight="1"/>
    <row r="5996" s="275" customFormat="1" customHeight="1"/>
    <row r="5997" s="275" customFormat="1" customHeight="1"/>
    <row r="5998" s="275" customFormat="1" customHeight="1"/>
    <row r="5999" s="275" customFormat="1" customHeight="1"/>
    <row r="6000" s="275" customFormat="1" customHeight="1"/>
    <row r="6001" s="275" customFormat="1" customHeight="1"/>
    <row r="6002" s="275" customFormat="1" customHeight="1"/>
    <row r="6003" s="275" customFormat="1" customHeight="1"/>
    <row r="6004" s="275" customFormat="1" customHeight="1"/>
    <row r="6005" s="275" customFormat="1" customHeight="1"/>
    <row r="6006" s="275" customFormat="1" customHeight="1"/>
    <row r="6007" s="275" customFormat="1" customHeight="1"/>
    <row r="6008" s="275" customFormat="1" customHeight="1"/>
    <row r="6009" s="275" customFormat="1" customHeight="1"/>
    <row r="6010" s="275" customFormat="1" customHeight="1"/>
    <row r="6011" s="275" customFormat="1" customHeight="1"/>
    <row r="6012" s="275" customFormat="1" customHeight="1"/>
    <row r="6013" s="275" customFormat="1" customHeight="1"/>
    <row r="6014" s="275" customFormat="1" customHeight="1"/>
    <row r="6015" s="275" customFormat="1" customHeight="1"/>
    <row r="6016" s="275" customFormat="1" customHeight="1"/>
    <row r="6017" s="275" customFormat="1" customHeight="1"/>
    <row r="6018" s="275" customFormat="1" customHeight="1"/>
    <row r="6019" s="275" customFormat="1" customHeight="1"/>
    <row r="6020" s="275" customFormat="1" customHeight="1"/>
    <row r="6021" s="275" customFormat="1" customHeight="1"/>
    <row r="6022" s="275" customFormat="1" customHeight="1"/>
    <row r="6023" s="275" customFormat="1" customHeight="1"/>
    <row r="6024" s="275" customFormat="1" customHeight="1"/>
    <row r="6025" s="275" customFormat="1" customHeight="1"/>
    <row r="6026" s="275" customFormat="1" customHeight="1"/>
    <row r="6027" s="275" customFormat="1" customHeight="1"/>
    <row r="6028" s="275" customFormat="1" customHeight="1"/>
    <row r="6029" s="275" customFormat="1" customHeight="1"/>
    <row r="6030" s="275" customFormat="1" customHeight="1"/>
    <row r="6031" s="275" customFormat="1" customHeight="1"/>
    <row r="6032" s="275" customFormat="1" customHeight="1"/>
    <row r="6033" s="275" customFormat="1" customHeight="1"/>
    <row r="6034" s="275" customFormat="1" customHeight="1"/>
    <row r="6035" s="275" customFormat="1" customHeight="1"/>
    <row r="6036" s="275" customFormat="1" customHeight="1"/>
    <row r="6037" s="275" customFormat="1" customHeight="1"/>
    <row r="6038" s="275" customFormat="1" customHeight="1"/>
    <row r="6039" s="275" customFormat="1" customHeight="1"/>
    <row r="6040" s="275" customFormat="1" customHeight="1"/>
    <row r="6041" s="275" customFormat="1" customHeight="1"/>
    <row r="6042" s="275" customFormat="1" customHeight="1"/>
    <row r="6043" s="275" customFormat="1" customHeight="1"/>
    <row r="6044" s="275" customFormat="1" customHeight="1"/>
    <row r="6045" s="275" customFormat="1" customHeight="1"/>
    <row r="6046" s="275" customFormat="1" customHeight="1"/>
    <row r="6047" s="275" customFormat="1" customHeight="1"/>
    <row r="6048" s="275" customFormat="1" customHeight="1"/>
    <row r="6049" s="275" customFormat="1" customHeight="1"/>
    <row r="6050" s="275" customFormat="1" customHeight="1"/>
    <row r="6051" s="275" customFormat="1" customHeight="1"/>
    <row r="6052" s="275" customFormat="1" customHeight="1"/>
    <row r="6053" s="275" customFormat="1" customHeight="1"/>
    <row r="6054" s="275" customFormat="1" customHeight="1"/>
    <row r="6055" s="275" customFormat="1" customHeight="1"/>
    <row r="6056" s="275" customFormat="1" customHeight="1"/>
    <row r="6057" s="275" customFormat="1" customHeight="1"/>
    <row r="6058" s="275" customFormat="1" customHeight="1"/>
    <row r="6059" s="275" customFormat="1" customHeight="1"/>
    <row r="6060" s="275" customFormat="1" customHeight="1"/>
    <row r="6061" s="275" customFormat="1" customHeight="1"/>
    <row r="6062" s="275" customFormat="1" customHeight="1"/>
    <row r="6063" s="275" customFormat="1" customHeight="1"/>
    <row r="6064" s="275" customFormat="1" customHeight="1"/>
    <row r="6065" s="275" customFormat="1" customHeight="1"/>
    <row r="6066" s="275" customFormat="1" customHeight="1"/>
    <row r="6067" s="275" customFormat="1" customHeight="1"/>
    <row r="6068" s="275" customFormat="1" customHeight="1"/>
    <row r="6069" s="275" customFormat="1" customHeight="1"/>
    <row r="6070" s="275" customFormat="1" customHeight="1"/>
    <row r="6071" s="275" customFormat="1" customHeight="1"/>
    <row r="6072" s="275" customFormat="1" customHeight="1"/>
    <row r="6073" s="275" customFormat="1" customHeight="1"/>
    <row r="6074" s="275" customFormat="1" customHeight="1"/>
    <row r="6075" s="275" customFormat="1" customHeight="1"/>
    <row r="6076" s="275" customFormat="1" customHeight="1"/>
    <row r="6077" s="275" customFormat="1" customHeight="1"/>
    <row r="6078" s="275" customFormat="1" customHeight="1"/>
    <row r="6079" s="275" customFormat="1" customHeight="1"/>
    <row r="6080" s="275" customFormat="1" customHeight="1"/>
    <row r="6081" s="275" customFormat="1" customHeight="1"/>
    <row r="6082" s="275" customFormat="1" customHeight="1"/>
    <row r="6083" s="275" customFormat="1" customHeight="1"/>
    <row r="6084" s="275" customFormat="1" customHeight="1"/>
    <row r="6085" s="275" customFormat="1" customHeight="1"/>
    <row r="6086" s="275" customFormat="1" customHeight="1"/>
    <row r="6087" s="275" customFormat="1" customHeight="1"/>
    <row r="6088" s="275" customFormat="1" customHeight="1"/>
    <row r="6089" s="275" customFormat="1" customHeight="1"/>
    <row r="6090" s="275" customFormat="1" customHeight="1"/>
    <row r="6091" s="275" customFormat="1" customHeight="1"/>
    <row r="6092" s="275" customFormat="1" customHeight="1"/>
    <row r="6093" s="275" customFormat="1" customHeight="1"/>
    <row r="6094" s="275" customFormat="1" customHeight="1"/>
    <row r="6095" s="275" customFormat="1" customHeight="1"/>
    <row r="6096" s="275" customFormat="1" customHeight="1"/>
    <row r="6097" s="275" customFormat="1" customHeight="1"/>
    <row r="6098" s="275" customFormat="1" customHeight="1"/>
    <row r="6099" s="275" customFormat="1" customHeight="1"/>
    <row r="6100" s="275" customFormat="1" customHeight="1"/>
    <row r="6101" s="275" customFormat="1" customHeight="1"/>
    <row r="6102" s="275" customFormat="1" customHeight="1"/>
    <row r="6103" s="275" customFormat="1" customHeight="1"/>
    <row r="6104" s="275" customFormat="1" customHeight="1"/>
    <row r="6105" s="275" customFormat="1" customHeight="1"/>
    <row r="6106" s="275" customFormat="1" customHeight="1"/>
    <row r="6107" s="275" customFormat="1" customHeight="1"/>
    <row r="6108" s="275" customFormat="1" customHeight="1"/>
    <row r="6109" s="275" customFormat="1" customHeight="1"/>
    <row r="6110" s="275" customFormat="1" customHeight="1"/>
    <row r="6111" s="275" customFormat="1" customHeight="1"/>
    <row r="6112" s="275" customFormat="1" customHeight="1"/>
    <row r="6113" s="275" customFormat="1" customHeight="1"/>
    <row r="6114" s="275" customFormat="1" customHeight="1"/>
    <row r="6115" s="275" customFormat="1" customHeight="1"/>
    <row r="6116" s="275" customFormat="1" customHeight="1"/>
    <row r="6117" s="275" customFormat="1" customHeight="1"/>
    <row r="6118" s="275" customFormat="1" customHeight="1"/>
    <row r="6119" s="275" customFormat="1" customHeight="1"/>
    <row r="6120" s="275" customFormat="1" customHeight="1"/>
    <row r="6121" s="275" customFormat="1" customHeight="1"/>
    <row r="6122" s="275" customFormat="1" customHeight="1"/>
    <row r="6123" s="275" customFormat="1" customHeight="1"/>
    <row r="6124" s="275" customFormat="1" customHeight="1"/>
    <row r="6125" s="275" customFormat="1" customHeight="1"/>
    <row r="6126" s="275" customFormat="1" customHeight="1"/>
    <row r="6127" s="275" customFormat="1" customHeight="1"/>
    <row r="6128" s="275" customFormat="1" customHeight="1"/>
    <row r="6129" s="275" customFormat="1" customHeight="1"/>
    <row r="6130" s="275" customFormat="1" customHeight="1"/>
    <row r="6131" s="275" customFormat="1" customHeight="1"/>
    <row r="6132" s="275" customFormat="1" customHeight="1"/>
    <row r="6133" s="275" customFormat="1" customHeight="1"/>
    <row r="6134" s="275" customFormat="1" customHeight="1"/>
    <row r="6135" s="275" customFormat="1" customHeight="1"/>
    <row r="6136" s="275" customFormat="1" customHeight="1"/>
    <row r="6137" s="275" customFormat="1" customHeight="1"/>
    <row r="6138" s="275" customFormat="1" customHeight="1"/>
    <row r="6139" s="275" customFormat="1" customHeight="1"/>
    <row r="6140" s="275" customFormat="1" customHeight="1"/>
    <row r="6141" s="275" customFormat="1" customHeight="1"/>
    <row r="6142" s="275" customFormat="1" customHeight="1"/>
    <row r="6143" s="275" customFormat="1" customHeight="1"/>
    <row r="6144" s="275" customFormat="1" customHeight="1"/>
    <row r="6145" s="275" customFormat="1" customHeight="1"/>
    <row r="6146" s="275" customFormat="1" customHeight="1"/>
    <row r="6147" s="275" customFormat="1" customHeight="1"/>
    <row r="6148" s="275" customFormat="1" customHeight="1"/>
    <row r="6149" s="275" customFormat="1" customHeight="1"/>
    <row r="6150" s="275" customFormat="1" customHeight="1"/>
    <row r="6151" s="275" customFormat="1" customHeight="1"/>
    <row r="6152" s="275" customFormat="1" customHeight="1"/>
    <row r="6153" s="275" customFormat="1" customHeight="1"/>
    <row r="6154" s="275" customFormat="1" customHeight="1"/>
    <row r="6155" s="275" customFormat="1" customHeight="1"/>
    <row r="6156" s="275" customFormat="1" customHeight="1"/>
    <row r="6157" s="275" customFormat="1" customHeight="1"/>
    <row r="6158" s="275" customFormat="1" customHeight="1"/>
    <row r="6159" s="275" customFormat="1" customHeight="1"/>
    <row r="6160" s="275" customFormat="1" customHeight="1"/>
    <row r="6161" s="275" customFormat="1" customHeight="1"/>
    <row r="6162" s="275" customFormat="1" customHeight="1"/>
    <row r="6163" s="275" customFormat="1" customHeight="1"/>
    <row r="6164" s="275" customFormat="1" customHeight="1"/>
    <row r="6165" s="275" customFormat="1" customHeight="1"/>
    <row r="6166" s="275" customFormat="1" customHeight="1"/>
    <row r="6167" s="275" customFormat="1" customHeight="1"/>
    <row r="6168" s="275" customFormat="1" customHeight="1"/>
    <row r="6169" s="275" customFormat="1" customHeight="1"/>
    <row r="6170" s="275" customFormat="1" customHeight="1"/>
    <row r="6171" s="275" customFormat="1" customHeight="1"/>
    <row r="6172" s="275" customFormat="1" customHeight="1"/>
    <row r="6173" s="275" customFormat="1" customHeight="1"/>
    <row r="6174" s="275" customFormat="1" customHeight="1"/>
    <row r="6175" s="275" customFormat="1" customHeight="1"/>
    <row r="6176" s="275" customFormat="1" customHeight="1"/>
    <row r="6177" s="275" customFormat="1" customHeight="1"/>
    <row r="6178" s="275" customFormat="1" customHeight="1"/>
    <row r="6179" s="275" customFormat="1" customHeight="1"/>
    <row r="6180" s="275" customFormat="1" customHeight="1"/>
    <row r="6181" s="275" customFormat="1" customHeight="1"/>
    <row r="6182" s="275" customFormat="1" customHeight="1"/>
    <row r="6183" s="275" customFormat="1" customHeight="1"/>
    <row r="6184" s="275" customFormat="1" customHeight="1"/>
    <row r="6185" s="275" customFormat="1" customHeight="1"/>
    <row r="6186" s="275" customFormat="1" customHeight="1"/>
    <row r="6187" s="275" customFormat="1" customHeight="1"/>
    <row r="6188" s="275" customFormat="1" customHeight="1"/>
    <row r="6189" s="275" customFormat="1" customHeight="1"/>
    <row r="6190" s="275" customFormat="1" customHeight="1"/>
    <row r="6191" s="275" customFormat="1" customHeight="1"/>
    <row r="6192" s="275" customFormat="1" customHeight="1"/>
    <row r="6193" s="275" customFormat="1" customHeight="1"/>
    <row r="6194" s="275" customFormat="1" customHeight="1"/>
    <row r="6195" s="275" customFormat="1" customHeight="1"/>
    <row r="6196" s="275" customFormat="1" customHeight="1"/>
    <row r="6197" s="275" customFormat="1" customHeight="1"/>
    <row r="6198" s="275" customFormat="1" customHeight="1"/>
    <row r="6199" s="275" customFormat="1" customHeight="1"/>
    <row r="6200" s="275" customFormat="1" customHeight="1"/>
    <row r="6201" s="275" customFormat="1" customHeight="1"/>
    <row r="6202" s="275" customFormat="1" customHeight="1"/>
    <row r="6203" s="275" customFormat="1" customHeight="1"/>
    <row r="6204" s="275" customFormat="1" customHeight="1"/>
    <row r="6205" s="275" customFormat="1" customHeight="1"/>
    <row r="6206" s="275" customFormat="1" customHeight="1"/>
    <row r="6207" s="275" customFormat="1" customHeight="1"/>
    <row r="6208" s="275" customFormat="1" customHeight="1"/>
    <row r="6209" s="275" customFormat="1" customHeight="1"/>
    <row r="6210" s="275" customFormat="1" customHeight="1"/>
    <row r="6211" s="275" customFormat="1" customHeight="1"/>
    <row r="6212" s="275" customFormat="1" customHeight="1"/>
    <row r="6213" s="275" customFormat="1" customHeight="1"/>
    <row r="6214" s="275" customFormat="1" customHeight="1"/>
    <row r="6215" s="275" customFormat="1" customHeight="1"/>
    <row r="6216" s="275" customFormat="1" customHeight="1"/>
    <row r="6217" s="275" customFormat="1" customHeight="1"/>
    <row r="6218" s="275" customFormat="1" customHeight="1"/>
    <row r="6219" s="275" customFormat="1" customHeight="1"/>
    <row r="6220" s="275" customFormat="1" customHeight="1"/>
    <row r="6221" s="275" customFormat="1" customHeight="1"/>
    <row r="6222" s="275" customFormat="1" customHeight="1"/>
    <row r="6223" s="275" customFormat="1" customHeight="1"/>
    <row r="6224" s="275" customFormat="1" customHeight="1"/>
    <row r="6225" s="275" customFormat="1" customHeight="1"/>
    <row r="6226" s="275" customFormat="1" customHeight="1"/>
    <row r="6227" s="275" customFormat="1" customHeight="1"/>
    <row r="6228" s="275" customFormat="1" customHeight="1"/>
    <row r="6229" s="275" customFormat="1" customHeight="1"/>
    <row r="6230" s="275" customFormat="1" customHeight="1"/>
    <row r="6231" s="275" customFormat="1" customHeight="1"/>
    <row r="6232" s="275" customFormat="1" customHeight="1"/>
    <row r="6233" s="275" customFormat="1" customHeight="1"/>
    <row r="6234" s="275" customFormat="1" customHeight="1"/>
    <row r="6235" s="275" customFormat="1" customHeight="1"/>
    <row r="6236" s="275" customFormat="1" customHeight="1"/>
    <row r="6237" s="275" customFormat="1" customHeight="1"/>
    <row r="6238" s="275" customFormat="1" customHeight="1"/>
    <row r="6239" s="275" customFormat="1" customHeight="1"/>
    <row r="6240" s="275" customFormat="1" customHeight="1"/>
    <row r="6241" s="275" customFormat="1" customHeight="1"/>
    <row r="6242" s="275" customFormat="1" customHeight="1"/>
    <row r="6243" s="275" customFormat="1" customHeight="1"/>
    <row r="6244" s="275" customFormat="1" customHeight="1"/>
    <row r="6245" s="275" customFormat="1" customHeight="1"/>
    <row r="6246" s="275" customFormat="1" customHeight="1"/>
    <row r="6247" s="275" customFormat="1" customHeight="1"/>
    <row r="6248" s="275" customFormat="1" customHeight="1"/>
    <row r="6249" s="275" customFormat="1" customHeight="1"/>
    <row r="6250" s="275" customFormat="1" customHeight="1"/>
    <row r="6251" s="275" customFormat="1" customHeight="1"/>
    <row r="6252" s="275" customFormat="1" customHeight="1"/>
    <row r="6253" s="275" customFormat="1" customHeight="1"/>
    <row r="6254" s="275" customFormat="1" customHeight="1"/>
    <row r="6255" s="275" customFormat="1" customHeight="1"/>
    <row r="6256" s="275" customFormat="1" customHeight="1"/>
    <row r="6257" s="275" customFormat="1" customHeight="1"/>
    <row r="6258" s="275" customFormat="1" customHeight="1"/>
    <row r="6259" s="275" customFormat="1" customHeight="1"/>
    <row r="6260" s="275" customFormat="1" customHeight="1"/>
    <row r="6261" s="275" customFormat="1" customHeight="1"/>
    <row r="6262" s="275" customFormat="1" customHeight="1"/>
    <row r="6263" s="275" customFormat="1" customHeight="1"/>
    <row r="6264" s="275" customFormat="1" customHeight="1"/>
    <row r="6265" s="275" customFormat="1" customHeight="1"/>
    <row r="6266" s="275" customFormat="1" customHeight="1"/>
    <row r="6267" s="275" customFormat="1" customHeight="1"/>
    <row r="6268" s="275" customFormat="1" customHeight="1"/>
    <row r="6269" s="275" customFormat="1" customHeight="1"/>
    <row r="6270" s="275" customFormat="1" customHeight="1"/>
    <row r="6271" s="275" customFormat="1" customHeight="1"/>
    <row r="6272" s="275" customFormat="1" customHeight="1"/>
    <row r="6273" s="275" customFormat="1" customHeight="1"/>
    <row r="6274" s="275" customFormat="1" customHeight="1"/>
    <row r="6275" s="275" customFormat="1" customHeight="1"/>
    <row r="6276" s="275" customFormat="1" customHeight="1"/>
    <row r="6277" s="275" customFormat="1" customHeight="1"/>
    <row r="6278" s="275" customFormat="1" customHeight="1"/>
    <row r="6279" s="275" customFormat="1" customHeight="1"/>
    <row r="6280" s="275" customFormat="1" customHeight="1"/>
    <row r="6281" s="275" customFormat="1" customHeight="1"/>
    <row r="6282" s="275" customFormat="1" customHeight="1"/>
    <row r="6283" s="275" customFormat="1" customHeight="1"/>
    <row r="6284" s="275" customFormat="1" customHeight="1"/>
    <row r="6285" s="275" customFormat="1" customHeight="1"/>
    <row r="6286" s="275" customFormat="1" customHeight="1"/>
    <row r="6287" s="275" customFormat="1" customHeight="1"/>
    <row r="6288" s="275" customFormat="1" customHeight="1"/>
    <row r="6289" s="275" customFormat="1" customHeight="1"/>
    <row r="6290" s="275" customFormat="1" customHeight="1"/>
    <row r="6291" s="275" customFormat="1" customHeight="1"/>
    <row r="6292" s="275" customFormat="1" customHeight="1"/>
    <row r="6293" s="275" customFormat="1" customHeight="1"/>
    <row r="6294" s="275" customFormat="1" customHeight="1"/>
    <row r="6295" s="275" customFormat="1" customHeight="1"/>
    <row r="6296" s="275" customFormat="1" customHeight="1"/>
    <row r="6297" s="275" customFormat="1" customHeight="1"/>
    <row r="6298" s="275" customFormat="1" customHeight="1"/>
    <row r="6299" s="275" customFormat="1" customHeight="1"/>
    <row r="6300" s="275" customFormat="1" customHeight="1"/>
    <row r="6301" s="275" customFormat="1" customHeight="1"/>
    <row r="6302" s="275" customFormat="1" customHeight="1"/>
    <row r="6303" s="275" customFormat="1" customHeight="1"/>
    <row r="6304" s="275" customFormat="1" customHeight="1"/>
    <row r="6305" s="275" customFormat="1" customHeight="1"/>
    <row r="6306" s="275" customFormat="1" customHeight="1"/>
    <row r="6307" s="275" customFormat="1" customHeight="1"/>
    <row r="6308" s="275" customFormat="1" customHeight="1"/>
    <row r="6309" s="275" customFormat="1" customHeight="1"/>
    <row r="6310" s="275" customFormat="1" customHeight="1"/>
    <row r="6311" s="275" customFormat="1" customHeight="1"/>
    <row r="6312" s="275" customFormat="1" customHeight="1"/>
    <row r="6313" s="275" customFormat="1" customHeight="1"/>
    <row r="6314" s="275" customFormat="1" customHeight="1"/>
    <row r="6315" s="275" customFormat="1" customHeight="1"/>
    <row r="6316" s="275" customFormat="1" customHeight="1"/>
    <row r="6317" s="275" customFormat="1" customHeight="1"/>
    <row r="6318" s="275" customFormat="1" customHeight="1"/>
    <row r="6319" s="275" customFormat="1" customHeight="1"/>
    <row r="6320" s="275" customFormat="1" customHeight="1"/>
    <row r="6321" s="275" customFormat="1" customHeight="1"/>
    <row r="6322" s="275" customFormat="1" customHeight="1"/>
    <row r="6323" s="275" customFormat="1" customHeight="1"/>
    <row r="6324" s="275" customFormat="1" customHeight="1"/>
    <row r="6325" s="275" customFormat="1" customHeight="1"/>
    <row r="6326" s="275" customFormat="1" customHeight="1"/>
    <row r="6327" s="275" customFormat="1" customHeight="1"/>
    <row r="6328" s="275" customFormat="1" customHeight="1"/>
    <row r="6329" s="275" customFormat="1" customHeight="1"/>
    <row r="6330" s="275" customFormat="1" customHeight="1"/>
    <row r="6331" s="275" customFormat="1" customHeight="1"/>
    <row r="6332" s="275" customFormat="1" customHeight="1"/>
    <row r="6333" s="275" customFormat="1" customHeight="1"/>
    <row r="6334" s="275" customFormat="1" customHeight="1"/>
    <row r="6335" s="275" customFormat="1" customHeight="1"/>
    <row r="6336" s="275" customFormat="1" customHeight="1"/>
    <row r="6337" s="275" customFormat="1" customHeight="1"/>
    <row r="6338" s="275" customFormat="1" customHeight="1"/>
    <row r="6339" s="275" customFormat="1" customHeight="1"/>
    <row r="6340" s="275" customFormat="1" customHeight="1"/>
    <row r="6341" s="275" customFormat="1" customHeight="1"/>
    <row r="6342" s="275" customFormat="1" customHeight="1"/>
    <row r="6343" s="275" customFormat="1" customHeight="1"/>
    <row r="6344" s="275" customFormat="1" customHeight="1"/>
    <row r="6345" s="275" customFormat="1" customHeight="1"/>
    <row r="6346" s="275" customFormat="1" customHeight="1"/>
    <row r="6347" s="275" customFormat="1" customHeight="1"/>
    <row r="6348" s="275" customFormat="1" customHeight="1"/>
    <row r="6349" s="275" customFormat="1" customHeight="1"/>
    <row r="6350" s="275" customFormat="1" customHeight="1"/>
    <row r="6351" s="275" customFormat="1" customHeight="1"/>
    <row r="6352" s="275" customFormat="1" customHeight="1"/>
    <row r="6353" s="275" customFormat="1" customHeight="1"/>
    <row r="6354" s="275" customFormat="1" customHeight="1"/>
    <row r="6355" s="275" customFormat="1" customHeight="1"/>
    <row r="6356" s="275" customFormat="1" customHeight="1"/>
    <row r="6357" s="275" customFormat="1" customHeight="1"/>
    <row r="6358" s="275" customFormat="1" customHeight="1"/>
    <row r="6359" s="275" customFormat="1" customHeight="1"/>
    <row r="6360" s="275" customFormat="1" customHeight="1"/>
    <row r="6361" s="275" customFormat="1" customHeight="1"/>
    <row r="6362" s="275" customFormat="1" customHeight="1"/>
    <row r="6363" s="275" customFormat="1" customHeight="1"/>
    <row r="6364" s="275" customFormat="1" customHeight="1"/>
    <row r="6365" s="275" customFormat="1" customHeight="1"/>
    <row r="6366" s="275" customFormat="1" customHeight="1"/>
    <row r="6367" s="275" customFormat="1" customHeight="1"/>
    <row r="6368" s="275" customFormat="1" customHeight="1"/>
    <row r="6369" s="275" customFormat="1" customHeight="1"/>
    <row r="6370" s="275" customFormat="1" customHeight="1"/>
    <row r="6371" s="275" customFormat="1" customHeight="1"/>
    <row r="6372" s="275" customFormat="1" customHeight="1"/>
    <row r="6373" s="275" customFormat="1" customHeight="1"/>
    <row r="6374" s="275" customFormat="1" customHeight="1"/>
    <row r="6375" s="275" customFormat="1" customHeight="1"/>
    <row r="6376" s="275" customFormat="1" customHeight="1"/>
    <row r="6377" s="275" customFormat="1" customHeight="1"/>
    <row r="6378" s="275" customFormat="1" customHeight="1"/>
    <row r="6379" s="275" customFormat="1" customHeight="1"/>
    <row r="6380" s="275" customFormat="1" customHeight="1"/>
    <row r="6381" s="275" customFormat="1" customHeight="1"/>
    <row r="6382" s="275" customFormat="1" customHeight="1"/>
    <row r="6383" s="275" customFormat="1" customHeight="1"/>
    <row r="6384" s="275" customFormat="1" customHeight="1"/>
    <row r="6385" s="275" customFormat="1" customHeight="1"/>
    <row r="6386" s="275" customFormat="1" customHeight="1"/>
    <row r="6387" s="275" customFormat="1" customHeight="1"/>
    <row r="6388" s="275" customFormat="1" customHeight="1"/>
    <row r="6389" s="275" customFormat="1" customHeight="1"/>
    <row r="6390" s="275" customFormat="1" customHeight="1"/>
    <row r="6391" s="275" customFormat="1" customHeight="1"/>
    <row r="6392" s="275" customFormat="1" customHeight="1"/>
    <row r="6393" s="275" customFormat="1" customHeight="1"/>
    <row r="6394" s="275" customFormat="1" customHeight="1"/>
    <row r="6395" s="275" customFormat="1" customHeight="1"/>
    <row r="6396" s="275" customFormat="1" customHeight="1"/>
    <row r="6397" s="275" customFormat="1" customHeight="1"/>
    <row r="6398" s="275" customFormat="1" customHeight="1"/>
    <row r="6399" s="275" customFormat="1" customHeight="1"/>
    <row r="6400" s="275" customFormat="1" customHeight="1"/>
    <row r="6401" s="275" customFormat="1" customHeight="1"/>
    <row r="6402" s="275" customFormat="1" customHeight="1"/>
    <row r="6403" s="275" customFormat="1" customHeight="1"/>
    <row r="6404" s="275" customFormat="1" customHeight="1"/>
    <row r="6405" s="275" customFormat="1" customHeight="1"/>
    <row r="6406" s="275" customFormat="1" customHeight="1"/>
    <row r="6407" s="275" customFormat="1" customHeight="1"/>
    <row r="6408" s="275" customFormat="1" customHeight="1"/>
    <row r="6409" s="275" customFormat="1" customHeight="1"/>
    <row r="6410" s="275" customFormat="1" customHeight="1"/>
    <row r="6411" s="275" customFormat="1" customHeight="1"/>
    <row r="6412" s="275" customFormat="1" customHeight="1"/>
    <row r="6413" s="275" customFormat="1" customHeight="1"/>
    <row r="6414" s="275" customFormat="1" customHeight="1"/>
    <row r="6415" s="275" customFormat="1" customHeight="1"/>
    <row r="6416" s="275" customFormat="1" customHeight="1"/>
    <row r="6417" s="275" customFormat="1" customHeight="1"/>
    <row r="6418" s="275" customFormat="1" customHeight="1"/>
    <row r="6419" s="275" customFormat="1" customHeight="1"/>
    <row r="6420" s="275" customFormat="1" customHeight="1"/>
    <row r="6421" s="275" customFormat="1" customHeight="1"/>
    <row r="6422" s="275" customFormat="1" customHeight="1"/>
    <row r="6423" s="275" customFormat="1" customHeight="1"/>
    <row r="6424" s="275" customFormat="1" customHeight="1"/>
    <row r="6425" s="275" customFormat="1" customHeight="1"/>
    <row r="6426" s="275" customFormat="1" customHeight="1"/>
    <row r="6427" s="275" customFormat="1" customHeight="1"/>
    <row r="6428" s="275" customFormat="1" customHeight="1"/>
    <row r="6429" s="275" customFormat="1" customHeight="1"/>
    <row r="6430" s="275" customFormat="1" customHeight="1"/>
    <row r="6431" s="275" customFormat="1" customHeight="1"/>
    <row r="6432" s="275" customFormat="1" customHeight="1"/>
    <row r="6433" s="275" customFormat="1" customHeight="1"/>
    <row r="6434" s="275" customFormat="1" customHeight="1"/>
    <row r="6435" s="275" customFormat="1" customHeight="1"/>
    <row r="6436" s="275" customFormat="1" customHeight="1"/>
    <row r="6437" s="275" customFormat="1" customHeight="1"/>
    <row r="6438" s="275" customFormat="1" customHeight="1"/>
    <row r="6439" s="275" customFormat="1" customHeight="1"/>
    <row r="6440" s="275" customFormat="1" customHeight="1"/>
    <row r="6441" s="275" customFormat="1" customHeight="1"/>
    <row r="6442" s="275" customFormat="1" customHeight="1"/>
    <row r="6443" s="275" customFormat="1" customHeight="1"/>
    <row r="6444" s="275" customFormat="1" customHeight="1"/>
    <row r="6445" s="275" customFormat="1" customHeight="1"/>
    <row r="6446" s="275" customFormat="1" customHeight="1"/>
    <row r="6447" s="275" customFormat="1" customHeight="1"/>
    <row r="6448" s="275" customFormat="1" customHeight="1"/>
    <row r="6449" s="275" customFormat="1" customHeight="1"/>
    <row r="6450" s="275" customFormat="1" customHeight="1"/>
    <row r="6451" s="275" customFormat="1" customHeight="1"/>
    <row r="6452" s="275" customFormat="1" customHeight="1"/>
    <row r="6453" s="275" customFormat="1" customHeight="1"/>
    <row r="6454" s="275" customFormat="1" customHeight="1"/>
    <row r="6455" s="275" customFormat="1" customHeight="1"/>
    <row r="6456" s="275" customFormat="1" customHeight="1"/>
    <row r="6457" s="275" customFormat="1" customHeight="1"/>
    <row r="6458" s="275" customFormat="1" customHeight="1"/>
    <row r="6459" s="275" customFormat="1" customHeight="1"/>
    <row r="6460" s="275" customFormat="1" customHeight="1"/>
    <row r="6461" s="275" customFormat="1" customHeight="1"/>
    <row r="6462" s="275" customFormat="1" customHeight="1"/>
    <row r="6463" s="275" customFormat="1" customHeight="1"/>
    <row r="6464" s="275" customFormat="1" customHeight="1"/>
    <row r="6465" s="275" customFormat="1" customHeight="1"/>
    <row r="6466" s="275" customFormat="1" customHeight="1"/>
    <row r="6467" s="275" customFormat="1" customHeight="1"/>
    <row r="6468" s="275" customFormat="1" customHeight="1"/>
    <row r="6469" s="275" customFormat="1" customHeight="1"/>
    <row r="6470" s="275" customFormat="1" customHeight="1"/>
    <row r="6471" s="275" customFormat="1" customHeight="1"/>
    <row r="6472" s="275" customFormat="1" customHeight="1"/>
    <row r="6473" s="275" customFormat="1" customHeight="1"/>
    <row r="6474" s="275" customFormat="1" customHeight="1"/>
    <row r="6475" s="275" customFormat="1" customHeight="1"/>
    <row r="6476" s="275" customFormat="1" customHeight="1"/>
    <row r="6477" s="275" customFormat="1" customHeight="1"/>
    <row r="6478" s="275" customFormat="1" customHeight="1"/>
    <row r="6479" s="275" customFormat="1" customHeight="1"/>
    <row r="6480" s="275" customFormat="1" customHeight="1"/>
    <row r="6481" s="275" customFormat="1" customHeight="1"/>
    <row r="6482" s="275" customFormat="1" customHeight="1"/>
    <row r="6483" s="275" customFormat="1" customHeight="1"/>
    <row r="6484" s="275" customFormat="1" customHeight="1"/>
    <row r="6485" s="275" customFormat="1" customHeight="1"/>
    <row r="6486" s="275" customFormat="1" customHeight="1"/>
    <row r="6487" s="275" customFormat="1" customHeight="1"/>
    <row r="6488" s="275" customFormat="1" customHeight="1"/>
    <row r="6489" s="275" customFormat="1" customHeight="1"/>
    <row r="6490" s="275" customFormat="1" customHeight="1"/>
    <row r="6491" s="275" customFormat="1" customHeight="1"/>
    <row r="6492" s="275" customFormat="1" customHeight="1"/>
    <row r="6493" s="275" customFormat="1" customHeight="1"/>
    <row r="6494" s="275" customFormat="1" customHeight="1"/>
    <row r="6495" s="275" customFormat="1" customHeight="1"/>
    <row r="6496" s="275" customFormat="1" customHeight="1"/>
    <row r="6497" s="275" customFormat="1" customHeight="1"/>
    <row r="6498" s="275" customFormat="1" customHeight="1"/>
    <row r="6499" s="275" customFormat="1" customHeight="1"/>
    <row r="6500" s="275" customFormat="1" customHeight="1"/>
    <row r="6501" s="275" customFormat="1" customHeight="1"/>
    <row r="6502" s="275" customFormat="1" customHeight="1"/>
    <row r="6503" s="275" customFormat="1" customHeight="1"/>
    <row r="6504" s="275" customFormat="1" customHeight="1"/>
    <row r="6505" s="275" customFormat="1" customHeight="1"/>
    <row r="6506" s="275" customFormat="1" customHeight="1"/>
    <row r="6507" s="275" customFormat="1" customHeight="1"/>
    <row r="6508" s="275" customFormat="1" customHeight="1"/>
    <row r="6509" s="275" customFormat="1" customHeight="1"/>
    <row r="6510" s="275" customFormat="1" customHeight="1"/>
    <row r="6511" s="275" customFormat="1" customHeight="1"/>
    <row r="6512" s="275" customFormat="1" customHeight="1"/>
    <row r="6513" s="275" customFormat="1" customHeight="1"/>
    <row r="6514" s="275" customFormat="1" customHeight="1"/>
    <row r="6515" s="275" customFormat="1" customHeight="1"/>
    <row r="6516" s="275" customFormat="1" customHeight="1"/>
    <row r="6517" s="275" customFormat="1" customHeight="1"/>
    <row r="6518" s="275" customFormat="1" customHeight="1"/>
    <row r="6519" s="275" customFormat="1" customHeight="1"/>
    <row r="6520" s="275" customFormat="1" customHeight="1"/>
    <row r="6521" s="275" customFormat="1" customHeight="1"/>
    <row r="6522" s="275" customFormat="1" customHeight="1"/>
    <row r="6523" s="275" customFormat="1" customHeight="1"/>
    <row r="6524" s="275" customFormat="1" customHeight="1"/>
    <row r="6525" s="275" customFormat="1" customHeight="1"/>
    <row r="6526" s="275" customFormat="1" customHeight="1"/>
    <row r="6527" s="275" customFormat="1" customHeight="1"/>
    <row r="6528" s="275" customFormat="1" customHeight="1"/>
    <row r="6529" s="275" customFormat="1" customHeight="1"/>
    <row r="6530" s="275" customFormat="1" customHeight="1"/>
    <row r="6531" s="275" customFormat="1" customHeight="1"/>
    <row r="6532" s="275" customFormat="1" customHeight="1"/>
    <row r="6533" s="275" customFormat="1" customHeight="1"/>
    <row r="6534" s="275" customFormat="1" customHeight="1"/>
    <row r="6535" s="275" customFormat="1" customHeight="1"/>
    <row r="6536" s="275" customFormat="1" customHeight="1"/>
    <row r="6537" s="275" customFormat="1" customHeight="1"/>
    <row r="6538" s="275" customFormat="1" customHeight="1"/>
    <row r="6539" s="275" customFormat="1" customHeight="1"/>
    <row r="6540" s="275" customFormat="1" customHeight="1"/>
    <row r="6541" s="275" customFormat="1" customHeight="1"/>
    <row r="6542" s="275" customFormat="1" customHeight="1"/>
    <row r="6543" s="275" customFormat="1" customHeight="1"/>
    <row r="6544" s="275" customFormat="1" customHeight="1"/>
    <row r="6545" s="275" customFormat="1" customHeight="1"/>
    <row r="6546" s="275" customFormat="1" customHeight="1"/>
    <row r="6547" s="275" customFormat="1" customHeight="1"/>
    <row r="6548" s="275" customFormat="1" customHeight="1"/>
    <row r="6549" s="275" customFormat="1" customHeight="1"/>
    <row r="6550" s="275" customFormat="1" customHeight="1"/>
    <row r="6551" s="275" customFormat="1" customHeight="1"/>
    <row r="6552" s="275" customFormat="1" customHeight="1"/>
    <row r="6553" s="275" customFormat="1" customHeight="1"/>
    <row r="6554" s="275" customFormat="1" customHeight="1"/>
    <row r="6555" s="275" customFormat="1" customHeight="1"/>
    <row r="6556" s="275" customFormat="1" customHeight="1"/>
    <row r="6557" s="275" customFormat="1" customHeight="1"/>
    <row r="6558" s="275" customFormat="1" customHeight="1"/>
    <row r="6559" s="275" customFormat="1" customHeight="1"/>
    <row r="6560" s="275" customFormat="1" customHeight="1"/>
    <row r="6561" s="275" customFormat="1" customHeight="1"/>
    <row r="6562" s="275" customFormat="1" customHeight="1"/>
    <row r="6563" s="275" customFormat="1" customHeight="1"/>
    <row r="6564" s="275" customFormat="1" customHeight="1"/>
    <row r="6565" s="275" customFormat="1" customHeight="1"/>
    <row r="6566" s="275" customFormat="1" customHeight="1"/>
    <row r="6567" s="275" customFormat="1" customHeight="1"/>
    <row r="6568" s="275" customFormat="1" customHeight="1"/>
    <row r="6569" s="275" customFormat="1" customHeight="1"/>
    <row r="6570" s="275" customFormat="1" customHeight="1"/>
    <row r="6571" s="275" customFormat="1" customHeight="1"/>
    <row r="6572" s="275" customFormat="1" customHeight="1"/>
    <row r="6573" s="275" customFormat="1" customHeight="1"/>
    <row r="6574" s="275" customFormat="1" customHeight="1"/>
    <row r="6575" s="275" customFormat="1" customHeight="1"/>
    <row r="6576" s="275" customFormat="1" customHeight="1"/>
    <row r="6577" s="275" customFormat="1" customHeight="1"/>
    <row r="6578" s="275" customFormat="1" customHeight="1"/>
    <row r="6579" s="275" customFormat="1" customHeight="1"/>
    <row r="6580" s="275" customFormat="1" customHeight="1"/>
    <row r="6581" s="275" customFormat="1" customHeight="1"/>
    <row r="6582" s="275" customFormat="1" customHeight="1"/>
    <row r="6583" s="275" customFormat="1" customHeight="1"/>
    <row r="6584" s="275" customFormat="1" customHeight="1"/>
    <row r="6585" s="275" customFormat="1" customHeight="1"/>
    <row r="6586" s="275" customFormat="1" customHeight="1"/>
    <row r="6587" s="275" customFormat="1" customHeight="1"/>
    <row r="6588" s="275" customFormat="1" customHeight="1"/>
    <row r="6589" s="275" customFormat="1" customHeight="1"/>
    <row r="6590" s="275" customFormat="1" customHeight="1"/>
    <row r="6591" s="275" customFormat="1" customHeight="1"/>
    <row r="6592" s="275" customFormat="1" customHeight="1"/>
    <row r="6593" s="275" customFormat="1" customHeight="1"/>
    <row r="6594" s="275" customFormat="1" customHeight="1"/>
    <row r="6595" s="275" customFormat="1" customHeight="1"/>
    <row r="6596" s="275" customFormat="1" customHeight="1"/>
    <row r="6597" s="275" customFormat="1" customHeight="1"/>
    <row r="6598" s="275" customFormat="1" customHeight="1"/>
    <row r="6599" s="275" customFormat="1" customHeight="1"/>
    <row r="6600" s="275" customFormat="1" customHeight="1"/>
    <row r="6601" s="275" customFormat="1" customHeight="1"/>
    <row r="6602" s="275" customFormat="1" customHeight="1"/>
    <row r="6603" s="275" customFormat="1" customHeight="1"/>
    <row r="6604" s="275" customFormat="1" customHeight="1"/>
    <row r="6605" s="275" customFormat="1" customHeight="1"/>
    <row r="6606" s="275" customFormat="1" customHeight="1"/>
    <row r="6607" s="275" customFormat="1" customHeight="1"/>
    <row r="6608" s="275" customFormat="1" customHeight="1"/>
    <row r="6609" s="275" customFormat="1" customHeight="1"/>
    <row r="6610" s="275" customFormat="1" customHeight="1"/>
    <row r="6611" s="275" customFormat="1" customHeight="1"/>
    <row r="6612" s="275" customFormat="1" customHeight="1"/>
    <row r="6613" s="275" customFormat="1" customHeight="1"/>
    <row r="6614" s="275" customFormat="1" customHeight="1"/>
    <row r="6615" s="275" customFormat="1" customHeight="1"/>
    <row r="6616" s="275" customFormat="1" customHeight="1"/>
    <row r="6617" s="275" customFormat="1" customHeight="1"/>
    <row r="6618" s="275" customFormat="1" customHeight="1"/>
    <row r="6619" s="275" customFormat="1" customHeight="1"/>
    <row r="6620" s="275" customFormat="1" customHeight="1"/>
    <row r="6621" s="275" customFormat="1" customHeight="1"/>
    <row r="6622" s="275" customFormat="1" customHeight="1"/>
    <row r="6623" s="275" customFormat="1" customHeight="1"/>
    <row r="6624" s="275" customFormat="1" customHeight="1"/>
    <row r="6625" s="275" customFormat="1" customHeight="1"/>
    <row r="6626" s="275" customFormat="1" customHeight="1"/>
    <row r="6627" s="275" customFormat="1" customHeight="1"/>
    <row r="6628" s="275" customFormat="1" customHeight="1"/>
    <row r="6629" s="275" customFormat="1" customHeight="1"/>
    <row r="6630" s="275" customFormat="1" customHeight="1"/>
    <row r="6631" s="275" customFormat="1" customHeight="1"/>
    <row r="6632" s="275" customFormat="1" customHeight="1"/>
    <row r="6633" s="275" customFormat="1" customHeight="1"/>
    <row r="6634" s="275" customFormat="1" customHeight="1"/>
    <row r="6635" s="275" customFormat="1" customHeight="1"/>
    <row r="6636" s="275" customFormat="1" customHeight="1"/>
    <row r="6637" s="275" customFormat="1" customHeight="1"/>
    <row r="6638" s="275" customFormat="1" customHeight="1"/>
    <row r="6639" s="275" customFormat="1" customHeight="1"/>
    <row r="6640" s="275" customFormat="1" customHeight="1"/>
    <row r="6641" s="275" customFormat="1" customHeight="1"/>
    <row r="6642" s="275" customFormat="1" customHeight="1"/>
    <row r="6643" s="275" customFormat="1" customHeight="1"/>
    <row r="6644" s="275" customFormat="1" customHeight="1"/>
    <row r="6645" s="275" customFormat="1" customHeight="1"/>
    <row r="6646" s="275" customFormat="1" customHeight="1"/>
    <row r="6647" s="275" customFormat="1" customHeight="1"/>
    <row r="6648" s="275" customFormat="1" customHeight="1"/>
    <row r="6649" s="275" customFormat="1" customHeight="1"/>
    <row r="6650" s="275" customFormat="1" customHeight="1"/>
    <row r="6651" s="275" customFormat="1" customHeight="1"/>
    <row r="6652" s="275" customFormat="1" customHeight="1"/>
    <row r="6653" s="275" customFormat="1" customHeight="1"/>
    <row r="6654" s="275" customFormat="1" customHeight="1"/>
    <row r="6655" s="275" customFormat="1" customHeight="1"/>
    <row r="6656" s="275" customFormat="1" customHeight="1"/>
    <row r="6657" s="275" customFormat="1" customHeight="1"/>
    <row r="6658" s="275" customFormat="1" customHeight="1"/>
    <row r="6659" s="275" customFormat="1" customHeight="1"/>
    <row r="6660" s="275" customFormat="1" customHeight="1"/>
    <row r="6661" s="275" customFormat="1" customHeight="1"/>
    <row r="6662" s="275" customFormat="1" customHeight="1"/>
    <row r="6663" s="275" customFormat="1" customHeight="1"/>
    <row r="6664" s="275" customFormat="1" customHeight="1"/>
    <row r="6665" s="275" customFormat="1" customHeight="1"/>
    <row r="6666" s="275" customFormat="1" customHeight="1"/>
    <row r="6667" s="275" customFormat="1" customHeight="1"/>
    <row r="6668" s="275" customFormat="1" customHeight="1"/>
    <row r="6669" s="275" customFormat="1" customHeight="1"/>
    <row r="6670" s="275" customFormat="1" customHeight="1"/>
    <row r="6671" s="275" customFormat="1" customHeight="1"/>
    <row r="6672" s="275" customFormat="1" customHeight="1"/>
    <row r="6673" s="275" customFormat="1" customHeight="1"/>
    <row r="6674" s="275" customFormat="1" customHeight="1"/>
    <row r="6675" s="275" customFormat="1" customHeight="1"/>
    <row r="6676" s="275" customFormat="1" customHeight="1"/>
    <row r="6677" s="275" customFormat="1" customHeight="1"/>
    <row r="6678" s="275" customFormat="1" customHeight="1"/>
    <row r="6679" s="275" customFormat="1" customHeight="1"/>
    <row r="6680" s="275" customFormat="1" customHeight="1"/>
    <row r="6681" s="275" customFormat="1" customHeight="1"/>
    <row r="6682" s="275" customFormat="1" customHeight="1"/>
    <row r="6683" s="275" customFormat="1" customHeight="1"/>
    <row r="6684" s="275" customFormat="1" customHeight="1"/>
    <row r="6685" s="275" customFormat="1" customHeight="1"/>
    <row r="6686" s="275" customFormat="1" customHeight="1"/>
    <row r="6687" s="275" customFormat="1" customHeight="1"/>
    <row r="6688" s="275" customFormat="1" customHeight="1"/>
    <row r="6689" s="275" customFormat="1" customHeight="1"/>
    <row r="6690" s="275" customFormat="1" customHeight="1"/>
    <row r="6691" s="275" customFormat="1" customHeight="1"/>
    <row r="6692" s="275" customFormat="1" customHeight="1"/>
    <row r="6693" s="275" customFormat="1" customHeight="1"/>
    <row r="6694" s="275" customFormat="1" customHeight="1"/>
    <row r="6695" s="275" customFormat="1" customHeight="1"/>
    <row r="6696" s="275" customFormat="1" customHeight="1"/>
    <row r="6697" s="275" customFormat="1" customHeight="1"/>
    <row r="6698" s="275" customFormat="1" customHeight="1"/>
    <row r="6699" s="275" customFormat="1" customHeight="1"/>
    <row r="6700" s="275" customFormat="1" customHeight="1"/>
    <row r="6701" s="275" customFormat="1" customHeight="1"/>
    <row r="6702" s="275" customFormat="1" customHeight="1"/>
    <row r="6703" s="275" customFormat="1" customHeight="1"/>
    <row r="6704" s="275" customFormat="1" customHeight="1"/>
    <row r="6705" s="275" customFormat="1" customHeight="1"/>
    <row r="6706" s="275" customFormat="1" customHeight="1"/>
    <row r="6707" s="275" customFormat="1" customHeight="1"/>
    <row r="6708" s="275" customFormat="1" customHeight="1"/>
    <row r="6709" s="275" customFormat="1" customHeight="1"/>
    <row r="6710" s="275" customFormat="1" customHeight="1"/>
    <row r="6711" s="275" customFormat="1" customHeight="1"/>
    <row r="6712" s="275" customFormat="1" customHeight="1"/>
    <row r="6713" s="275" customFormat="1" customHeight="1"/>
    <row r="6714" s="275" customFormat="1" customHeight="1"/>
    <row r="6715" s="275" customFormat="1" customHeight="1"/>
    <row r="6716" s="275" customFormat="1" customHeight="1"/>
    <row r="6717" s="275" customFormat="1" customHeight="1"/>
    <row r="6718" s="275" customFormat="1" customHeight="1"/>
    <row r="6719" s="275" customFormat="1" customHeight="1"/>
    <row r="6720" s="275" customFormat="1" customHeight="1"/>
    <row r="6721" s="275" customFormat="1" customHeight="1"/>
    <row r="6722" s="275" customFormat="1" customHeight="1"/>
    <row r="6723" s="275" customFormat="1" customHeight="1"/>
    <row r="6724" s="275" customFormat="1" customHeight="1"/>
    <row r="6725" s="275" customFormat="1" customHeight="1"/>
    <row r="6726" s="275" customFormat="1" customHeight="1"/>
    <row r="6727" s="275" customFormat="1" customHeight="1"/>
    <row r="6728" s="275" customFormat="1" customHeight="1"/>
    <row r="6729" s="275" customFormat="1" customHeight="1"/>
    <row r="6730" s="275" customFormat="1" customHeight="1"/>
    <row r="6731" s="275" customFormat="1" customHeight="1"/>
    <row r="6732" s="275" customFormat="1" customHeight="1"/>
    <row r="6733" s="275" customFormat="1" customHeight="1"/>
    <row r="6734" s="275" customFormat="1" customHeight="1"/>
    <row r="6735" s="275" customFormat="1" customHeight="1"/>
    <row r="6736" s="275" customFormat="1" customHeight="1"/>
    <row r="6737" s="275" customFormat="1" customHeight="1"/>
    <row r="6738" s="275" customFormat="1" customHeight="1"/>
    <row r="6739" s="275" customFormat="1" customHeight="1"/>
    <row r="6740" s="275" customFormat="1" customHeight="1"/>
    <row r="6741" s="275" customFormat="1" customHeight="1"/>
    <row r="6742" s="275" customFormat="1" customHeight="1"/>
    <row r="6743" s="275" customFormat="1" customHeight="1"/>
    <row r="6744" s="275" customFormat="1" customHeight="1"/>
    <row r="6745" s="275" customFormat="1" customHeight="1"/>
    <row r="6746" s="275" customFormat="1" customHeight="1"/>
    <row r="6747" s="275" customFormat="1" customHeight="1"/>
    <row r="6748" s="275" customFormat="1" customHeight="1"/>
    <row r="6749" s="275" customFormat="1" customHeight="1"/>
    <row r="6750" s="275" customFormat="1" customHeight="1"/>
    <row r="6751" s="275" customFormat="1" customHeight="1"/>
    <row r="6752" s="275" customFormat="1" customHeight="1"/>
    <row r="6753" s="275" customFormat="1" customHeight="1"/>
    <row r="6754" s="275" customFormat="1" customHeight="1"/>
    <row r="6755" s="275" customFormat="1" customHeight="1"/>
    <row r="6756" s="275" customFormat="1" customHeight="1"/>
    <row r="6757" s="275" customFormat="1" customHeight="1"/>
    <row r="6758" s="275" customFormat="1" customHeight="1"/>
    <row r="6759" s="275" customFormat="1" customHeight="1"/>
    <row r="6760" s="275" customFormat="1" customHeight="1"/>
    <row r="6761" s="275" customFormat="1" customHeight="1"/>
    <row r="6762" s="275" customFormat="1" customHeight="1"/>
    <row r="6763" s="275" customFormat="1" customHeight="1"/>
    <row r="6764" s="275" customFormat="1" customHeight="1"/>
    <row r="6765" s="275" customFormat="1" customHeight="1"/>
    <row r="6766" s="275" customFormat="1" customHeight="1"/>
    <row r="6767" s="275" customFormat="1" customHeight="1"/>
    <row r="6768" s="275" customFormat="1" customHeight="1"/>
    <row r="6769" s="275" customFormat="1" customHeight="1"/>
    <row r="6770" s="275" customFormat="1" customHeight="1"/>
    <row r="6771" s="275" customFormat="1" customHeight="1"/>
    <row r="6772" s="275" customFormat="1" customHeight="1"/>
    <row r="6773" s="275" customFormat="1" customHeight="1"/>
    <row r="6774" s="275" customFormat="1" customHeight="1"/>
    <row r="6775" s="275" customFormat="1" customHeight="1"/>
    <row r="6776" s="275" customFormat="1" customHeight="1"/>
    <row r="6777" s="275" customFormat="1" customHeight="1"/>
    <row r="6778" s="275" customFormat="1" customHeight="1"/>
    <row r="6779" s="275" customFormat="1" customHeight="1"/>
    <row r="6780" s="275" customFormat="1" customHeight="1"/>
    <row r="6781" s="275" customFormat="1" customHeight="1"/>
    <row r="6782" s="275" customFormat="1" customHeight="1"/>
    <row r="6783" s="275" customFormat="1" customHeight="1"/>
    <row r="6784" s="275" customFormat="1" customHeight="1"/>
    <row r="6785" s="275" customFormat="1" customHeight="1"/>
    <row r="6786" s="275" customFormat="1" customHeight="1"/>
    <row r="6787" s="275" customFormat="1" customHeight="1"/>
    <row r="6788" s="275" customFormat="1" customHeight="1"/>
    <row r="6789" s="275" customFormat="1" customHeight="1"/>
    <row r="6790" s="275" customFormat="1" customHeight="1"/>
    <row r="6791" s="275" customFormat="1" customHeight="1"/>
    <row r="6792" s="275" customFormat="1" customHeight="1"/>
    <row r="6793" s="275" customFormat="1" customHeight="1"/>
    <row r="6794" s="275" customFormat="1" customHeight="1"/>
    <row r="6795" s="275" customFormat="1" customHeight="1"/>
    <row r="6796" s="275" customFormat="1" customHeight="1"/>
    <row r="6797" s="275" customFormat="1" customHeight="1"/>
    <row r="6798" s="275" customFormat="1" customHeight="1"/>
    <row r="6799" s="275" customFormat="1" customHeight="1"/>
    <row r="6800" s="275" customFormat="1" customHeight="1"/>
    <row r="6801" s="275" customFormat="1" customHeight="1"/>
    <row r="6802" s="275" customFormat="1" customHeight="1"/>
    <row r="6803" s="275" customFormat="1" customHeight="1"/>
    <row r="6804" s="275" customFormat="1" customHeight="1"/>
    <row r="6805" s="275" customFormat="1" customHeight="1"/>
    <row r="6806" s="275" customFormat="1" customHeight="1"/>
    <row r="6807" s="275" customFormat="1" customHeight="1"/>
    <row r="6808" s="275" customFormat="1" customHeight="1"/>
    <row r="6809" s="275" customFormat="1" customHeight="1"/>
    <row r="6810" s="275" customFormat="1" customHeight="1"/>
    <row r="6811" s="275" customFormat="1" customHeight="1"/>
    <row r="6812" s="275" customFormat="1" customHeight="1"/>
    <row r="6813" s="275" customFormat="1" customHeight="1"/>
    <row r="6814" s="275" customFormat="1" customHeight="1"/>
    <row r="6815" s="275" customFormat="1" customHeight="1"/>
    <row r="6816" s="275" customFormat="1" customHeight="1"/>
    <row r="6817" s="275" customFormat="1" customHeight="1"/>
    <row r="6818" s="275" customFormat="1" customHeight="1"/>
    <row r="6819" s="275" customFormat="1" customHeight="1"/>
    <row r="6820" s="275" customFormat="1" customHeight="1"/>
    <row r="6821" s="275" customFormat="1" customHeight="1"/>
    <row r="6822" s="275" customFormat="1" customHeight="1"/>
    <row r="6823" s="275" customFormat="1" customHeight="1"/>
    <row r="6824" s="275" customFormat="1" customHeight="1"/>
    <row r="6825" s="275" customFormat="1" customHeight="1"/>
    <row r="6826" s="275" customFormat="1" customHeight="1"/>
    <row r="6827" s="275" customFormat="1" customHeight="1"/>
    <row r="6828" s="275" customFormat="1" customHeight="1"/>
    <row r="6829" s="275" customFormat="1" customHeight="1"/>
    <row r="6830" s="275" customFormat="1" customHeight="1"/>
    <row r="6831" s="275" customFormat="1" customHeight="1"/>
    <row r="6832" s="275" customFormat="1" customHeight="1"/>
    <row r="6833" s="275" customFormat="1" customHeight="1"/>
    <row r="6834" s="275" customFormat="1" customHeight="1"/>
    <row r="6835" s="275" customFormat="1" customHeight="1"/>
    <row r="6836" s="275" customFormat="1" customHeight="1"/>
    <row r="6837" s="275" customFormat="1" customHeight="1"/>
    <row r="6838" s="275" customFormat="1" customHeight="1"/>
    <row r="6839" s="275" customFormat="1" customHeight="1"/>
    <row r="6840" s="275" customFormat="1" customHeight="1"/>
    <row r="6841" s="275" customFormat="1" customHeight="1"/>
    <row r="6842" s="275" customFormat="1" customHeight="1"/>
    <row r="6843" s="275" customFormat="1" customHeight="1"/>
    <row r="6844" s="275" customFormat="1" customHeight="1"/>
    <row r="6845" s="275" customFormat="1" customHeight="1"/>
    <row r="6846" s="275" customFormat="1" customHeight="1"/>
    <row r="6847" s="275" customFormat="1" customHeight="1"/>
    <row r="6848" s="275" customFormat="1" customHeight="1"/>
    <row r="6849" s="275" customFormat="1" customHeight="1"/>
    <row r="6850" s="275" customFormat="1" customHeight="1"/>
    <row r="6851" s="275" customFormat="1" customHeight="1"/>
    <row r="6852" s="275" customFormat="1" customHeight="1"/>
    <row r="6853" s="275" customFormat="1" customHeight="1"/>
    <row r="6854" s="275" customFormat="1" customHeight="1"/>
    <row r="6855" s="275" customFormat="1" customHeight="1"/>
    <row r="6856" s="275" customFormat="1" customHeight="1"/>
    <row r="6857" s="275" customFormat="1" customHeight="1"/>
    <row r="6858" s="275" customFormat="1" customHeight="1"/>
    <row r="6859" s="275" customFormat="1" customHeight="1"/>
    <row r="6860" s="275" customFormat="1" customHeight="1"/>
    <row r="6861" s="275" customFormat="1" customHeight="1"/>
    <row r="6862" s="275" customFormat="1" customHeight="1"/>
    <row r="6863" s="275" customFormat="1" customHeight="1"/>
    <row r="6864" s="275" customFormat="1" customHeight="1"/>
    <row r="6865" s="275" customFormat="1" customHeight="1"/>
    <row r="6866" s="275" customFormat="1" customHeight="1"/>
    <row r="6867" s="275" customFormat="1" customHeight="1"/>
    <row r="6868" s="275" customFormat="1" customHeight="1"/>
    <row r="6869" s="275" customFormat="1" customHeight="1"/>
    <row r="6870" s="275" customFormat="1" customHeight="1"/>
    <row r="6871" s="275" customFormat="1" customHeight="1"/>
    <row r="6872" s="275" customFormat="1" customHeight="1"/>
    <row r="6873" s="275" customFormat="1" customHeight="1"/>
    <row r="6874" s="275" customFormat="1" customHeight="1"/>
    <row r="6875" s="275" customFormat="1" customHeight="1"/>
    <row r="6876" s="275" customFormat="1" customHeight="1"/>
    <row r="6877" s="275" customFormat="1" customHeight="1"/>
    <row r="6878" s="275" customFormat="1" customHeight="1"/>
    <row r="6879" s="275" customFormat="1" customHeight="1"/>
    <row r="6880" s="275" customFormat="1" customHeight="1"/>
    <row r="6881" s="275" customFormat="1" customHeight="1"/>
    <row r="6882" s="275" customFormat="1" customHeight="1"/>
    <row r="6883" s="275" customFormat="1" customHeight="1"/>
    <row r="6884" s="275" customFormat="1" customHeight="1"/>
    <row r="6885" s="275" customFormat="1" customHeight="1"/>
    <row r="6886" s="275" customFormat="1" customHeight="1"/>
    <row r="6887" s="275" customFormat="1" customHeight="1"/>
    <row r="6888" s="275" customFormat="1" customHeight="1"/>
    <row r="6889" s="275" customFormat="1" customHeight="1"/>
    <row r="6890" s="275" customFormat="1" customHeight="1"/>
    <row r="6891" s="275" customFormat="1" customHeight="1"/>
    <row r="6892" s="275" customFormat="1" customHeight="1"/>
    <row r="6893" s="275" customFormat="1" customHeight="1"/>
    <row r="6894" s="275" customFormat="1" customHeight="1"/>
    <row r="6895" s="275" customFormat="1" customHeight="1"/>
    <row r="6896" s="275" customFormat="1" customHeight="1"/>
    <row r="6897" s="275" customFormat="1" customHeight="1"/>
    <row r="6898" s="275" customFormat="1" customHeight="1"/>
    <row r="6899" s="275" customFormat="1" customHeight="1"/>
    <row r="6900" s="275" customFormat="1" customHeight="1"/>
    <row r="6901" s="275" customFormat="1" customHeight="1"/>
    <row r="6902" s="275" customFormat="1" customHeight="1"/>
    <row r="6903" s="275" customFormat="1" customHeight="1"/>
    <row r="6904" s="275" customFormat="1" customHeight="1"/>
    <row r="6905" s="275" customFormat="1" customHeight="1"/>
    <row r="6906" s="275" customFormat="1" customHeight="1"/>
    <row r="6907" s="275" customFormat="1" customHeight="1"/>
    <row r="6908" s="275" customFormat="1" customHeight="1"/>
    <row r="6909" s="275" customFormat="1" customHeight="1"/>
    <row r="6910" s="275" customFormat="1" customHeight="1"/>
    <row r="6911" s="275" customFormat="1" customHeight="1"/>
    <row r="6912" s="275" customFormat="1" customHeight="1"/>
    <row r="6913" s="275" customFormat="1" customHeight="1"/>
    <row r="6914" s="275" customFormat="1" customHeight="1"/>
    <row r="6915" s="275" customFormat="1" customHeight="1"/>
    <row r="6916" s="275" customFormat="1" customHeight="1"/>
    <row r="6917" s="275" customFormat="1" customHeight="1"/>
    <row r="6918" s="275" customFormat="1" customHeight="1"/>
    <row r="6919" s="275" customFormat="1" customHeight="1"/>
    <row r="6920" s="275" customFormat="1" customHeight="1"/>
    <row r="6921" s="275" customFormat="1" customHeight="1"/>
    <row r="6922" s="275" customFormat="1" customHeight="1"/>
    <row r="6923" s="275" customFormat="1" customHeight="1"/>
    <row r="6924" s="275" customFormat="1" customHeight="1"/>
    <row r="6925" s="275" customFormat="1" customHeight="1"/>
    <row r="6926" s="275" customFormat="1" customHeight="1"/>
    <row r="6927" s="275" customFormat="1" customHeight="1"/>
    <row r="6928" s="275" customFormat="1" customHeight="1"/>
    <row r="6929" s="275" customFormat="1" customHeight="1"/>
    <row r="6930" s="275" customFormat="1" customHeight="1"/>
    <row r="6931" s="275" customFormat="1" customHeight="1"/>
    <row r="6932" s="275" customFormat="1" customHeight="1"/>
    <row r="6933" s="275" customFormat="1" customHeight="1"/>
    <row r="6934" s="275" customFormat="1" customHeight="1"/>
    <row r="6935" s="275" customFormat="1" customHeight="1"/>
    <row r="6936" s="275" customFormat="1" customHeight="1"/>
    <row r="6937" s="275" customFormat="1" customHeight="1"/>
    <row r="6938" s="275" customFormat="1" customHeight="1"/>
    <row r="6939" s="275" customFormat="1" customHeight="1"/>
    <row r="6940" s="275" customFormat="1" customHeight="1"/>
    <row r="6941" s="275" customFormat="1" customHeight="1"/>
    <row r="6942" s="275" customFormat="1" customHeight="1"/>
    <row r="6943" s="275" customFormat="1" customHeight="1"/>
    <row r="6944" s="275" customFormat="1" customHeight="1"/>
    <row r="6945" s="275" customFormat="1" customHeight="1"/>
    <row r="6946" s="275" customFormat="1" customHeight="1"/>
    <row r="6947" s="275" customFormat="1" customHeight="1"/>
    <row r="6948" s="275" customFormat="1" customHeight="1"/>
    <row r="6949" s="275" customFormat="1" customHeight="1"/>
    <row r="6950" s="275" customFormat="1" customHeight="1"/>
    <row r="6951" s="275" customFormat="1" customHeight="1"/>
    <row r="6952" s="275" customFormat="1" customHeight="1"/>
    <row r="6953" s="275" customFormat="1" customHeight="1"/>
    <row r="6954" s="275" customFormat="1" customHeight="1"/>
    <row r="6955" s="275" customFormat="1" customHeight="1"/>
    <row r="6956" s="275" customFormat="1" customHeight="1"/>
    <row r="6957" s="275" customFormat="1" customHeight="1"/>
    <row r="6958" s="275" customFormat="1" customHeight="1"/>
    <row r="6959" s="275" customFormat="1" customHeight="1"/>
    <row r="6960" s="275" customFormat="1" customHeight="1"/>
    <row r="6961" s="275" customFormat="1" customHeight="1"/>
    <row r="6962" s="275" customFormat="1" customHeight="1"/>
    <row r="6963" s="275" customFormat="1" customHeight="1"/>
    <row r="6964" s="275" customFormat="1" customHeight="1"/>
    <row r="6965" s="275" customFormat="1" customHeight="1"/>
    <row r="6966" s="275" customFormat="1" customHeight="1"/>
    <row r="6967" s="275" customFormat="1" customHeight="1"/>
    <row r="6968" s="275" customFormat="1" customHeight="1"/>
    <row r="6969" s="275" customFormat="1" customHeight="1"/>
    <row r="6970" s="275" customFormat="1" customHeight="1"/>
    <row r="6971" s="275" customFormat="1" customHeight="1"/>
    <row r="6972" s="275" customFormat="1" customHeight="1"/>
    <row r="6973" s="275" customFormat="1" customHeight="1"/>
    <row r="6974" s="275" customFormat="1" customHeight="1"/>
    <row r="6975" s="275" customFormat="1" customHeight="1"/>
    <row r="6976" s="275" customFormat="1" customHeight="1"/>
    <row r="6977" s="275" customFormat="1" customHeight="1"/>
    <row r="6978" s="275" customFormat="1" customHeight="1"/>
    <row r="6979" s="275" customFormat="1" customHeight="1"/>
    <row r="6980" s="275" customFormat="1" customHeight="1"/>
    <row r="6981" s="275" customFormat="1" customHeight="1"/>
    <row r="6982" s="275" customFormat="1" customHeight="1"/>
    <row r="6983" s="275" customFormat="1" customHeight="1"/>
    <row r="6984" s="275" customFormat="1" customHeight="1"/>
    <row r="6985" s="275" customFormat="1" customHeight="1"/>
    <row r="6986" s="275" customFormat="1" customHeight="1"/>
    <row r="6987" s="275" customFormat="1" customHeight="1"/>
    <row r="6988" s="275" customFormat="1" customHeight="1"/>
    <row r="6989" s="275" customFormat="1" customHeight="1"/>
    <row r="6990" s="275" customFormat="1" customHeight="1"/>
    <row r="6991" s="275" customFormat="1" customHeight="1"/>
    <row r="6992" s="275" customFormat="1" customHeight="1"/>
    <row r="6993" s="275" customFormat="1" customHeight="1"/>
    <row r="6994" s="275" customFormat="1" customHeight="1"/>
    <row r="6995" s="275" customFormat="1" customHeight="1"/>
    <row r="6996" s="275" customFormat="1" customHeight="1"/>
    <row r="6997" s="275" customFormat="1" customHeight="1"/>
    <row r="6998" s="275" customFormat="1" customHeight="1"/>
    <row r="6999" s="275" customFormat="1" customHeight="1"/>
    <row r="7000" s="275" customFormat="1" customHeight="1"/>
    <row r="7001" s="275" customFormat="1" customHeight="1"/>
    <row r="7002" s="275" customFormat="1" customHeight="1"/>
    <row r="7003" s="275" customFormat="1" customHeight="1"/>
    <row r="7004" s="275" customFormat="1" customHeight="1"/>
    <row r="7005" s="275" customFormat="1" customHeight="1"/>
    <row r="7006" s="275" customFormat="1" customHeight="1"/>
    <row r="7007" s="275" customFormat="1" customHeight="1"/>
    <row r="7008" s="275" customFormat="1" customHeight="1"/>
    <row r="7009" s="275" customFormat="1" customHeight="1"/>
    <row r="7010" s="275" customFormat="1" customHeight="1"/>
    <row r="7011" s="275" customFormat="1" customHeight="1"/>
    <row r="7012" s="275" customFormat="1" customHeight="1"/>
    <row r="7013" s="275" customFormat="1" customHeight="1"/>
    <row r="7014" s="275" customFormat="1" customHeight="1"/>
    <row r="7015" s="275" customFormat="1" customHeight="1"/>
    <row r="7016" s="275" customFormat="1" customHeight="1"/>
    <row r="7017" s="275" customFormat="1" customHeight="1"/>
    <row r="7018" s="275" customFormat="1" customHeight="1"/>
    <row r="7019" s="275" customFormat="1" customHeight="1"/>
    <row r="7020" s="275" customFormat="1" customHeight="1"/>
    <row r="7021" s="275" customFormat="1" customHeight="1"/>
    <row r="7022" s="275" customFormat="1" customHeight="1"/>
    <row r="7023" s="275" customFormat="1" customHeight="1"/>
    <row r="7024" s="275" customFormat="1" customHeight="1"/>
    <row r="7025" s="275" customFormat="1" customHeight="1"/>
    <row r="7026" s="275" customFormat="1" customHeight="1"/>
    <row r="7027" s="275" customFormat="1" customHeight="1"/>
    <row r="7028" s="275" customFormat="1" customHeight="1"/>
    <row r="7029" s="275" customFormat="1" customHeight="1"/>
    <row r="7030" s="275" customFormat="1" customHeight="1"/>
    <row r="7031" s="275" customFormat="1" customHeight="1"/>
    <row r="7032" s="275" customFormat="1" customHeight="1"/>
    <row r="7033" s="275" customFormat="1" customHeight="1"/>
    <row r="7034" s="275" customFormat="1" customHeight="1"/>
    <row r="7035" s="275" customFormat="1" customHeight="1"/>
    <row r="7036" s="275" customFormat="1" customHeight="1"/>
    <row r="7037" s="275" customFormat="1" customHeight="1"/>
    <row r="7038" s="275" customFormat="1" customHeight="1"/>
    <row r="7039" s="275" customFormat="1" customHeight="1"/>
    <row r="7040" s="275" customFormat="1" customHeight="1"/>
    <row r="7041" s="275" customFormat="1" customHeight="1"/>
    <row r="7042" s="275" customFormat="1" customHeight="1"/>
    <row r="7043" s="275" customFormat="1" customHeight="1"/>
    <row r="7044" s="275" customFormat="1" customHeight="1"/>
    <row r="7045" s="275" customFormat="1" customHeight="1"/>
    <row r="7046" s="275" customFormat="1" customHeight="1"/>
    <row r="7047" s="275" customFormat="1" customHeight="1"/>
    <row r="7048" s="275" customFormat="1" customHeight="1"/>
    <row r="7049" s="275" customFormat="1" customHeight="1"/>
    <row r="7050" s="275" customFormat="1" customHeight="1"/>
    <row r="7051" s="275" customFormat="1" customHeight="1"/>
    <row r="7052" s="275" customFormat="1" customHeight="1"/>
    <row r="7053" s="275" customFormat="1" customHeight="1"/>
    <row r="7054" s="275" customFormat="1" customHeight="1"/>
    <row r="7055" s="275" customFormat="1" customHeight="1"/>
    <row r="7056" s="275" customFormat="1" customHeight="1"/>
    <row r="7057" s="275" customFormat="1" customHeight="1"/>
    <row r="7058" s="275" customFormat="1" customHeight="1"/>
    <row r="7059" s="275" customFormat="1" customHeight="1"/>
    <row r="7060" s="275" customFormat="1" customHeight="1"/>
    <row r="7061" s="275" customFormat="1" customHeight="1"/>
    <row r="7062" s="275" customFormat="1" customHeight="1"/>
    <row r="7063" s="275" customFormat="1" customHeight="1"/>
    <row r="7064" s="275" customFormat="1" customHeight="1"/>
    <row r="7065" s="275" customFormat="1" customHeight="1"/>
    <row r="7066" s="275" customFormat="1" customHeight="1"/>
    <row r="7067" s="275" customFormat="1" customHeight="1"/>
    <row r="7068" s="275" customFormat="1" customHeight="1"/>
    <row r="7069" s="275" customFormat="1" customHeight="1"/>
    <row r="7070" s="275" customFormat="1" customHeight="1"/>
    <row r="7071" s="275" customFormat="1" customHeight="1"/>
    <row r="7072" s="275" customFormat="1" customHeight="1"/>
    <row r="7073" s="275" customFormat="1" customHeight="1"/>
    <row r="7074" s="275" customFormat="1" customHeight="1"/>
    <row r="7075" s="275" customFormat="1" customHeight="1"/>
    <row r="7076" s="275" customFormat="1" customHeight="1"/>
    <row r="7077" s="275" customFormat="1" customHeight="1"/>
    <row r="7078" s="275" customFormat="1" customHeight="1"/>
    <row r="7079" s="275" customFormat="1" customHeight="1"/>
    <row r="7080" s="275" customFormat="1" customHeight="1"/>
    <row r="7081" s="275" customFormat="1" customHeight="1"/>
    <row r="7082" s="275" customFormat="1" customHeight="1"/>
    <row r="7083" s="275" customFormat="1" customHeight="1"/>
    <row r="7084" s="275" customFormat="1" customHeight="1"/>
    <row r="7085" s="275" customFormat="1" customHeight="1"/>
    <row r="7086" s="275" customFormat="1" customHeight="1"/>
    <row r="7087" s="275" customFormat="1" customHeight="1"/>
    <row r="7088" s="275" customFormat="1" customHeight="1"/>
    <row r="7089" s="275" customFormat="1" customHeight="1"/>
    <row r="7090" s="275" customFormat="1" customHeight="1"/>
    <row r="7091" s="275" customFormat="1" customHeight="1"/>
    <row r="7092" s="275" customFormat="1" customHeight="1"/>
    <row r="7093" s="275" customFormat="1" customHeight="1"/>
    <row r="7094" s="275" customFormat="1" customHeight="1"/>
    <row r="7095" s="275" customFormat="1" customHeight="1"/>
    <row r="7096" s="275" customFormat="1" customHeight="1"/>
    <row r="7097" s="275" customFormat="1" customHeight="1"/>
    <row r="7098" s="275" customFormat="1" customHeight="1"/>
    <row r="7099" s="275" customFormat="1" customHeight="1"/>
    <row r="7100" s="275" customFormat="1" customHeight="1"/>
    <row r="7101" s="275" customFormat="1" customHeight="1"/>
    <row r="7102" s="275" customFormat="1" customHeight="1"/>
    <row r="7103" s="275" customFormat="1" customHeight="1"/>
    <row r="7104" s="275" customFormat="1" customHeight="1"/>
    <row r="7105" s="275" customFormat="1" customHeight="1"/>
    <row r="7106" s="275" customFormat="1" customHeight="1"/>
    <row r="7107" s="275" customFormat="1" customHeight="1"/>
    <row r="7108" s="275" customFormat="1" customHeight="1"/>
    <row r="7109" s="275" customFormat="1" customHeight="1"/>
    <row r="7110" s="275" customFormat="1" customHeight="1"/>
    <row r="7111" s="275" customFormat="1" customHeight="1"/>
    <row r="7112" s="275" customFormat="1" customHeight="1"/>
    <row r="7113" s="275" customFormat="1" customHeight="1"/>
    <row r="7114" s="275" customFormat="1" customHeight="1"/>
    <row r="7115" s="275" customFormat="1" customHeight="1"/>
    <row r="7116" s="275" customFormat="1" customHeight="1"/>
    <row r="7117" s="275" customFormat="1" customHeight="1"/>
    <row r="7118" s="275" customFormat="1" customHeight="1"/>
    <row r="7119" s="275" customFormat="1" customHeight="1"/>
    <row r="7120" s="275" customFormat="1" customHeight="1"/>
    <row r="7121" s="275" customFormat="1" customHeight="1"/>
    <row r="7122" s="275" customFormat="1" customHeight="1"/>
    <row r="7123" s="275" customFormat="1" customHeight="1"/>
    <row r="7124" s="275" customFormat="1" customHeight="1"/>
    <row r="7125" s="275" customFormat="1" customHeight="1"/>
    <row r="7126" s="275" customFormat="1" customHeight="1"/>
    <row r="7127" s="275" customFormat="1" customHeight="1"/>
    <row r="7128" s="275" customFormat="1" customHeight="1"/>
    <row r="7129" s="275" customFormat="1" customHeight="1"/>
    <row r="7130" s="275" customFormat="1" customHeight="1"/>
    <row r="7131" s="275" customFormat="1" customHeight="1"/>
    <row r="7132" s="275" customFormat="1" customHeight="1"/>
    <row r="7133" s="275" customFormat="1" customHeight="1"/>
    <row r="7134" s="275" customFormat="1" customHeight="1"/>
    <row r="7135" s="275" customFormat="1" customHeight="1"/>
    <row r="7136" s="275" customFormat="1" customHeight="1"/>
    <row r="7137" s="275" customFormat="1" customHeight="1"/>
    <row r="7138" s="275" customFormat="1" customHeight="1"/>
    <row r="7139" s="275" customFormat="1" customHeight="1"/>
    <row r="7140" s="275" customFormat="1" customHeight="1"/>
    <row r="7141" s="275" customFormat="1" customHeight="1"/>
    <row r="7142" s="275" customFormat="1" customHeight="1"/>
    <row r="7143" s="275" customFormat="1" customHeight="1"/>
    <row r="7144" s="275" customFormat="1" customHeight="1"/>
    <row r="7145" s="275" customFormat="1" customHeight="1"/>
    <row r="7146" s="275" customFormat="1" customHeight="1"/>
    <row r="7147" s="275" customFormat="1" customHeight="1"/>
    <row r="7148" s="275" customFormat="1" customHeight="1"/>
    <row r="7149" s="275" customFormat="1" customHeight="1"/>
    <row r="7150" s="275" customFormat="1" customHeight="1"/>
    <row r="7151" s="275" customFormat="1" customHeight="1"/>
    <row r="7152" s="275" customFormat="1" customHeight="1"/>
    <row r="7153" s="275" customFormat="1" customHeight="1"/>
    <row r="7154" s="275" customFormat="1" customHeight="1"/>
    <row r="7155" s="275" customFormat="1" customHeight="1"/>
    <row r="7156" s="275" customFormat="1" customHeight="1"/>
    <row r="7157" s="275" customFormat="1" customHeight="1"/>
    <row r="7158" s="275" customFormat="1" customHeight="1"/>
    <row r="7159" s="275" customFormat="1" customHeight="1"/>
    <row r="7160" s="275" customFormat="1" customHeight="1"/>
    <row r="7161" s="275" customFormat="1" customHeight="1"/>
    <row r="7162" s="275" customFormat="1" customHeight="1"/>
    <row r="7163" s="275" customFormat="1" customHeight="1"/>
    <row r="7164" s="275" customFormat="1" customHeight="1"/>
    <row r="7165" s="275" customFormat="1" customHeight="1"/>
    <row r="7166" s="275" customFormat="1" customHeight="1"/>
    <row r="7167" s="275" customFormat="1" customHeight="1"/>
    <row r="7168" s="275" customFormat="1" customHeight="1"/>
    <row r="7169" s="275" customFormat="1" customHeight="1"/>
    <row r="7170" s="275" customFormat="1" customHeight="1"/>
    <row r="7171" s="275" customFormat="1" customHeight="1"/>
    <row r="7172" s="275" customFormat="1" customHeight="1"/>
    <row r="7173" s="275" customFormat="1" customHeight="1"/>
    <row r="7174" s="275" customFormat="1" customHeight="1"/>
    <row r="7175" s="275" customFormat="1" customHeight="1"/>
    <row r="7176" s="275" customFormat="1" customHeight="1"/>
    <row r="7177" s="275" customFormat="1" customHeight="1"/>
    <row r="7178" s="275" customFormat="1" customHeight="1"/>
    <row r="7179" s="275" customFormat="1" customHeight="1"/>
    <row r="7180" s="275" customFormat="1" customHeight="1"/>
    <row r="7181" s="275" customFormat="1" customHeight="1"/>
    <row r="7182" s="275" customFormat="1" customHeight="1"/>
    <row r="7183" s="275" customFormat="1" customHeight="1"/>
    <row r="7184" s="275" customFormat="1" customHeight="1"/>
    <row r="7185" s="275" customFormat="1" customHeight="1"/>
    <row r="7186" s="275" customFormat="1" customHeight="1"/>
    <row r="7187" s="275" customFormat="1" customHeight="1"/>
    <row r="7188" s="275" customFormat="1" customHeight="1"/>
    <row r="7189" s="275" customFormat="1" customHeight="1"/>
    <row r="7190" s="275" customFormat="1" customHeight="1"/>
    <row r="7191" s="275" customFormat="1" customHeight="1"/>
    <row r="7192" s="275" customFormat="1" customHeight="1"/>
    <row r="7193" s="275" customFormat="1" customHeight="1"/>
    <row r="7194" s="275" customFormat="1" customHeight="1"/>
    <row r="7195" s="275" customFormat="1" customHeight="1"/>
    <row r="7196" s="275" customFormat="1" customHeight="1"/>
    <row r="7197" s="275" customFormat="1" customHeight="1"/>
    <row r="7198" s="275" customFormat="1" customHeight="1"/>
    <row r="7199" s="275" customFormat="1" customHeight="1"/>
    <row r="7200" s="275" customFormat="1" customHeight="1"/>
    <row r="7201" s="275" customFormat="1" customHeight="1"/>
    <row r="7202" s="275" customFormat="1" customHeight="1"/>
    <row r="7203" s="275" customFormat="1" customHeight="1"/>
    <row r="7204" s="275" customFormat="1" customHeight="1"/>
    <row r="7205" s="275" customFormat="1" customHeight="1"/>
    <row r="7206" s="275" customFormat="1" customHeight="1"/>
    <row r="7207" s="275" customFormat="1" customHeight="1"/>
    <row r="7208" s="275" customFormat="1" customHeight="1"/>
    <row r="7209" s="275" customFormat="1" customHeight="1"/>
    <row r="7210" s="275" customFormat="1" customHeight="1"/>
    <row r="7211" s="275" customFormat="1" customHeight="1"/>
    <row r="7212" s="275" customFormat="1" customHeight="1"/>
    <row r="7213" s="275" customFormat="1" customHeight="1"/>
    <row r="7214" s="275" customFormat="1" customHeight="1"/>
    <row r="7215" s="275" customFormat="1" customHeight="1"/>
    <row r="7216" s="275" customFormat="1" customHeight="1"/>
    <row r="7217" s="275" customFormat="1" customHeight="1"/>
    <row r="7218" s="275" customFormat="1" customHeight="1"/>
    <row r="7219" s="275" customFormat="1" customHeight="1"/>
    <row r="7220" s="275" customFormat="1" customHeight="1"/>
    <row r="7221" s="275" customFormat="1" customHeight="1"/>
    <row r="7222" s="275" customFormat="1" customHeight="1"/>
    <row r="7223" s="275" customFormat="1" customHeight="1"/>
    <row r="7224" s="275" customFormat="1" customHeight="1"/>
    <row r="7225" s="275" customFormat="1" customHeight="1"/>
    <row r="7226" s="275" customFormat="1" customHeight="1"/>
    <row r="7227" s="275" customFormat="1" customHeight="1"/>
    <row r="7228" s="275" customFormat="1" customHeight="1"/>
    <row r="7229" s="275" customFormat="1" customHeight="1"/>
    <row r="7230" s="275" customFormat="1" customHeight="1"/>
    <row r="7231" s="275" customFormat="1" customHeight="1"/>
    <row r="7232" s="275" customFormat="1" customHeight="1"/>
    <row r="7233" s="275" customFormat="1" customHeight="1"/>
    <row r="7234" s="275" customFormat="1" customHeight="1"/>
    <row r="7235" s="275" customFormat="1" customHeight="1"/>
    <row r="7236" s="275" customFormat="1" customHeight="1"/>
    <row r="7237" s="275" customFormat="1" customHeight="1"/>
    <row r="7238" s="275" customFormat="1" customHeight="1"/>
    <row r="7239" s="275" customFormat="1" customHeight="1"/>
    <row r="7240" s="275" customFormat="1" customHeight="1"/>
    <row r="7241" s="275" customFormat="1" customHeight="1"/>
    <row r="7242" s="275" customFormat="1" customHeight="1"/>
    <row r="7243" s="275" customFormat="1" customHeight="1"/>
    <row r="7244" s="275" customFormat="1" customHeight="1"/>
    <row r="7245" s="275" customFormat="1" customHeight="1"/>
    <row r="7246" s="275" customFormat="1" customHeight="1"/>
    <row r="7247" s="275" customFormat="1" customHeight="1"/>
    <row r="7248" s="275" customFormat="1" customHeight="1"/>
    <row r="7249" s="275" customFormat="1" customHeight="1"/>
    <row r="7250" s="275" customFormat="1" customHeight="1"/>
    <row r="7251" s="275" customFormat="1" customHeight="1"/>
    <row r="7252" s="275" customFormat="1" customHeight="1"/>
    <row r="7253" s="275" customFormat="1" customHeight="1"/>
    <row r="7254" s="275" customFormat="1" customHeight="1"/>
    <row r="7255" s="275" customFormat="1" customHeight="1"/>
    <row r="7256" s="275" customFormat="1" customHeight="1"/>
    <row r="7257" s="275" customFormat="1" customHeight="1"/>
    <row r="7258" s="275" customFormat="1" customHeight="1"/>
    <row r="7259" s="275" customFormat="1" customHeight="1"/>
    <row r="7260" s="275" customFormat="1" customHeight="1"/>
    <row r="7261" s="275" customFormat="1" customHeight="1"/>
    <row r="7262" s="275" customFormat="1" customHeight="1"/>
    <row r="7263" s="275" customFormat="1" customHeight="1"/>
    <row r="7264" s="275" customFormat="1" customHeight="1"/>
    <row r="7265" s="275" customFormat="1" customHeight="1"/>
    <row r="7266" s="275" customFormat="1" customHeight="1"/>
    <row r="7267" s="275" customFormat="1" customHeight="1"/>
    <row r="7268" s="275" customFormat="1" customHeight="1"/>
    <row r="7269" s="275" customFormat="1" customHeight="1"/>
    <row r="7270" s="275" customFormat="1" customHeight="1"/>
    <row r="7271" s="275" customFormat="1" customHeight="1"/>
    <row r="7272" s="275" customFormat="1" customHeight="1"/>
    <row r="7273" s="275" customFormat="1" customHeight="1"/>
    <row r="7274" s="275" customFormat="1" customHeight="1"/>
    <row r="7275" s="275" customFormat="1" customHeight="1"/>
    <row r="7276" s="275" customFormat="1" customHeight="1"/>
    <row r="7277" s="275" customFormat="1" customHeight="1"/>
    <row r="7278" s="275" customFormat="1" customHeight="1"/>
    <row r="7279" s="275" customFormat="1" customHeight="1"/>
    <row r="7280" s="275" customFormat="1" customHeight="1"/>
    <row r="7281" s="275" customFormat="1" customHeight="1"/>
    <row r="7282" s="275" customFormat="1" customHeight="1"/>
    <row r="7283" s="275" customFormat="1" customHeight="1"/>
    <row r="7284" s="275" customFormat="1" customHeight="1"/>
    <row r="7285" s="275" customFormat="1" customHeight="1"/>
    <row r="7286" s="275" customFormat="1" customHeight="1"/>
    <row r="7287" s="275" customFormat="1" customHeight="1"/>
    <row r="7288" s="275" customFormat="1" customHeight="1"/>
    <row r="7289" s="275" customFormat="1" customHeight="1"/>
    <row r="7290" s="275" customFormat="1" customHeight="1"/>
    <row r="7291" s="275" customFormat="1" customHeight="1"/>
    <row r="7292" s="275" customFormat="1" customHeight="1"/>
    <row r="7293" s="275" customFormat="1" customHeight="1"/>
    <row r="7294" s="275" customFormat="1" customHeight="1"/>
    <row r="7295" s="275" customFormat="1" customHeight="1"/>
    <row r="7296" s="275" customFormat="1" customHeight="1"/>
    <row r="7297" s="275" customFormat="1" customHeight="1"/>
    <row r="7298" s="275" customFormat="1" customHeight="1"/>
    <row r="7299" s="275" customFormat="1" customHeight="1"/>
    <row r="7300" s="275" customFormat="1" customHeight="1"/>
    <row r="7301" s="275" customFormat="1" customHeight="1"/>
    <row r="7302" s="275" customFormat="1" customHeight="1"/>
    <row r="7303" s="275" customFormat="1" customHeight="1"/>
    <row r="7304" s="275" customFormat="1" customHeight="1"/>
    <row r="7305" s="275" customFormat="1" customHeight="1"/>
    <row r="7306" s="275" customFormat="1" customHeight="1"/>
    <row r="7307" s="275" customFormat="1" customHeight="1"/>
    <row r="7308" s="275" customFormat="1" customHeight="1"/>
    <row r="7309" s="275" customFormat="1" customHeight="1"/>
    <row r="7310" s="275" customFormat="1" customHeight="1"/>
    <row r="7311" s="275" customFormat="1" customHeight="1"/>
    <row r="7312" s="275" customFormat="1" customHeight="1"/>
    <row r="7313" s="275" customFormat="1" customHeight="1"/>
    <row r="7314" s="275" customFormat="1" customHeight="1"/>
    <row r="7315" s="275" customFormat="1" customHeight="1"/>
    <row r="7316" s="275" customFormat="1" customHeight="1"/>
    <row r="7317" s="275" customFormat="1" customHeight="1"/>
    <row r="7318" s="275" customFormat="1" customHeight="1"/>
    <row r="7319" s="275" customFormat="1" customHeight="1"/>
    <row r="7320" s="275" customFormat="1" customHeight="1"/>
    <row r="7321" s="275" customFormat="1" customHeight="1"/>
    <row r="7322" s="275" customFormat="1" customHeight="1"/>
    <row r="7323" s="275" customFormat="1" customHeight="1"/>
    <row r="7324" s="275" customFormat="1" customHeight="1"/>
    <row r="7325" s="275" customFormat="1" customHeight="1"/>
    <row r="7326" s="275" customFormat="1" customHeight="1"/>
    <row r="7327" s="275" customFormat="1" customHeight="1"/>
    <row r="7328" s="275" customFormat="1" customHeight="1"/>
    <row r="7329" s="275" customFormat="1" customHeight="1"/>
    <row r="7330" s="275" customFormat="1" customHeight="1"/>
    <row r="7331" s="275" customFormat="1" customHeight="1"/>
    <row r="7332" s="275" customFormat="1" customHeight="1"/>
    <row r="7333" s="275" customFormat="1" customHeight="1"/>
    <row r="7334" s="275" customFormat="1" customHeight="1"/>
    <row r="7335" s="275" customFormat="1" customHeight="1"/>
    <row r="7336" s="275" customFormat="1" customHeight="1"/>
    <row r="7337" s="275" customFormat="1" customHeight="1"/>
    <row r="7338" s="275" customFormat="1" customHeight="1"/>
    <row r="7339" s="275" customFormat="1" customHeight="1"/>
    <row r="7340" s="275" customFormat="1" customHeight="1"/>
    <row r="7341" s="275" customFormat="1" customHeight="1"/>
    <row r="7342" s="275" customFormat="1" customHeight="1"/>
    <row r="7343" s="275" customFormat="1" customHeight="1"/>
    <row r="7344" s="275" customFormat="1" customHeight="1"/>
    <row r="7345" s="275" customFormat="1" customHeight="1"/>
    <row r="7346" s="275" customFormat="1" customHeight="1"/>
    <row r="7347" s="275" customFormat="1" customHeight="1"/>
    <row r="7348" s="275" customFormat="1" customHeight="1"/>
    <row r="7349" s="275" customFormat="1" customHeight="1"/>
    <row r="7350" s="275" customFormat="1" customHeight="1"/>
    <row r="7351" s="275" customFormat="1" customHeight="1"/>
    <row r="7352" s="275" customFormat="1" customHeight="1"/>
    <row r="7353" s="275" customFormat="1" customHeight="1"/>
    <row r="7354" s="275" customFormat="1" customHeight="1"/>
    <row r="7355" s="275" customFormat="1" customHeight="1"/>
    <row r="7356" s="275" customFormat="1" customHeight="1"/>
    <row r="7357" s="275" customFormat="1" customHeight="1"/>
    <row r="7358" s="275" customFormat="1" customHeight="1"/>
    <row r="7359" s="275" customFormat="1" customHeight="1"/>
    <row r="7360" s="275" customFormat="1" customHeight="1"/>
    <row r="7361" s="275" customFormat="1" customHeight="1"/>
    <row r="7362" s="275" customFormat="1" customHeight="1"/>
    <row r="7363" s="275" customFormat="1" customHeight="1"/>
    <row r="7364" s="275" customFormat="1" customHeight="1"/>
    <row r="7365" s="275" customFormat="1" customHeight="1"/>
    <row r="7366" s="275" customFormat="1" customHeight="1"/>
    <row r="7367" s="275" customFormat="1" customHeight="1"/>
    <row r="7368" s="275" customFormat="1" customHeight="1"/>
    <row r="7369" s="275" customFormat="1" customHeight="1"/>
    <row r="7370" s="275" customFormat="1" customHeight="1"/>
    <row r="7371" s="275" customFormat="1" customHeight="1"/>
    <row r="7372" s="275" customFormat="1" customHeight="1"/>
    <row r="7373" s="275" customFormat="1" customHeight="1"/>
    <row r="7374" s="275" customFormat="1" customHeight="1"/>
    <row r="7375" s="275" customFormat="1" customHeight="1"/>
    <row r="7376" s="275" customFormat="1" customHeight="1"/>
    <row r="7377" s="275" customFormat="1" customHeight="1"/>
    <row r="7378" s="275" customFormat="1" customHeight="1"/>
    <row r="7379" s="275" customFormat="1" customHeight="1"/>
    <row r="7380" s="275" customFormat="1" customHeight="1"/>
    <row r="7381" s="275" customFormat="1" customHeight="1"/>
    <row r="7382" s="275" customFormat="1" customHeight="1"/>
    <row r="7383" s="275" customFormat="1" customHeight="1"/>
    <row r="7384" s="275" customFormat="1" customHeight="1"/>
    <row r="7385" s="275" customFormat="1" customHeight="1"/>
    <row r="7386" s="275" customFormat="1" customHeight="1"/>
    <row r="7387" s="275" customFormat="1" customHeight="1"/>
    <row r="7388" s="275" customFormat="1" customHeight="1"/>
    <row r="7389" s="275" customFormat="1" customHeight="1"/>
    <row r="7390" s="275" customFormat="1" customHeight="1"/>
    <row r="7391" s="275" customFormat="1" customHeight="1"/>
    <row r="7392" s="275" customFormat="1" customHeight="1"/>
    <row r="7393" s="275" customFormat="1" customHeight="1"/>
    <row r="7394" s="275" customFormat="1" customHeight="1"/>
    <row r="7395" s="275" customFormat="1" customHeight="1"/>
    <row r="7396" s="275" customFormat="1" customHeight="1"/>
    <row r="7397" s="275" customFormat="1" customHeight="1"/>
    <row r="7398" s="275" customFormat="1" customHeight="1"/>
    <row r="7399" s="275" customFormat="1" customHeight="1"/>
    <row r="7400" s="275" customFormat="1" customHeight="1"/>
    <row r="7401" s="275" customFormat="1" customHeight="1"/>
    <row r="7402" s="275" customFormat="1" customHeight="1"/>
    <row r="7403" s="275" customFormat="1" customHeight="1"/>
    <row r="7404" s="275" customFormat="1" customHeight="1"/>
    <row r="7405" s="275" customFormat="1" customHeight="1"/>
    <row r="7406" s="275" customFormat="1" customHeight="1"/>
    <row r="7407" s="275" customFormat="1" customHeight="1"/>
    <row r="7408" s="275" customFormat="1" customHeight="1"/>
    <row r="7409" s="275" customFormat="1" customHeight="1"/>
    <row r="7410" s="275" customFormat="1" customHeight="1"/>
    <row r="7411" s="275" customFormat="1" customHeight="1"/>
    <row r="7412" s="275" customFormat="1" customHeight="1"/>
    <row r="7413" s="275" customFormat="1" customHeight="1"/>
    <row r="7414" s="275" customFormat="1" customHeight="1"/>
    <row r="7415" s="275" customFormat="1" customHeight="1"/>
    <row r="7416" s="275" customFormat="1" customHeight="1"/>
    <row r="7417" s="275" customFormat="1" customHeight="1"/>
    <row r="7418" s="275" customFormat="1" customHeight="1"/>
    <row r="7419" s="275" customFormat="1" customHeight="1"/>
    <row r="7420" s="275" customFormat="1" customHeight="1"/>
    <row r="7421" s="275" customFormat="1" customHeight="1"/>
    <row r="7422" s="275" customFormat="1" customHeight="1"/>
    <row r="7423" s="275" customFormat="1" customHeight="1"/>
    <row r="7424" s="275" customFormat="1" customHeight="1"/>
    <row r="7425" s="275" customFormat="1" customHeight="1"/>
    <row r="7426" s="275" customFormat="1" customHeight="1"/>
    <row r="7427" s="275" customFormat="1" customHeight="1"/>
    <row r="7428" s="275" customFormat="1" customHeight="1"/>
    <row r="7429" s="275" customFormat="1" customHeight="1"/>
    <row r="7430" s="275" customFormat="1" customHeight="1"/>
    <row r="7431" s="275" customFormat="1" customHeight="1"/>
    <row r="7432" s="275" customFormat="1" customHeight="1"/>
    <row r="7433" s="275" customFormat="1" customHeight="1"/>
    <row r="7434" s="275" customFormat="1" customHeight="1"/>
    <row r="7435" s="275" customFormat="1" customHeight="1"/>
    <row r="7436" s="275" customFormat="1" customHeight="1"/>
    <row r="7437" s="275" customFormat="1" customHeight="1"/>
    <row r="7438" s="275" customFormat="1" customHeight="1"/>
    <row r="7439" s="275" customFormat="1" customHeight="1"/>
    <row r="7440" s="275" customFormat="1" customHeight="1"/>
    <row r="7441" s="275" customFormat="1" customHeight="1"/>
    <row r="7442" s="275" customFormat="1" customHeight="1"/>
    <row r="7443" s="275" customFormat="1" customHeight="1"/>
    <row r="7444" s="275" customFormat="1" customHeight="1"/>
    <row r="7445" s="275" customFormat="1" customHeight="1"/>
    <row r="7446" s="275" customFormat="1" customHeight="1"/>
    <row r="7447" s="275" customFormat="1" customHeight="1"/>
    <row r="7448" s="275" customFormat="1" customHeight="1"/>
    <row r="7449" s="275" customFormat="1" customHeight="1"/>
    <row r="7450" s="275" customFormat="1" customHeight="1"/>
    <row r="7451" s="275" customFormat="1" customHeight="1"/>
    <row r="7452" s="275" customFormat="1" customHeight="1"/>
    <row r="7453" s="275" customFormat="1" customHeight="1"/>
    <row r="7454" s="275" customFormat="1" customHeight="1"/>
    <row r="7455" s="275" customFormat="1" customHeight="1"/>
    <row r="7456" s="275" customFormat="1" customHeight="1"/>
    <row r="7457" s="275" customFormat="1" customHeight="1"/>
    <row r="7458" s="275" customFormat="1" customHeight="1"/>
    <row r="7459" s="275" customFormat="1" customHeight="1"/>
    <row r="7460" s="275" customFormat="1" customHeight="1"/>
    <row r="7461" s="275" customFormat="1" customHeight="1"/>
    <row r="7462" s="275" customFormat="1" customHeight="1"/>
    <row r="7463" s="275" customFormat="1" customHeight="1"/>
    <row r="7464" s="275" customFormat="1" customHeight="1"/>
    <row r="7465" s="275" customFormat="1" customHeight="1"/>
    <row r="7466" s="275" customFormat="1" customHeight="1"/>
    <row r="7467" s="275" customFormat="1" customHeight="1"/>
    <row r="7468" s="275" customFormat="1" customHeight="1"/>
    <row r="7469" s="275" customFormat="1" customHeight="1"/>
    <row r="7470" s="275" customFormat="1" customHeight="1"/>
    <row r="7471" s="275" customFormat="1" customHeight="1"/>
    <row r="7472" s="275" customFormat="1" customHeight="1"/>
    <row r="7473" s="275" customFormat="1" customHeight="1"/>
    <row r="7474" s="275" customFormat="1" customHeight="1"/>
    <row r="7475" s="275" customFormat="1" customHeight="1"/>
    <row r="7476" s="275" customFormat="1" customHeight="1"/>
    <row r="7477" s="275" customFormat="1" customHeight="1"/>
    <row r="7478" s="275" customFormat="1" customHeight="1"/>
    <row r="7479" s="275" customFormat="1" customHeight="1"/>
    <row r="7480" s="275" customFormat="1" customHeight="1"/>
    <row r="7481" s="275" customFormat="1" customHeight="1"/>
    <row r="7482" s="275" customFormat="1" customHeight="1"/>
    <row r="7483" s="275" customFormat="1" customHeight="1"/>
    <row r="7484" s="275" customFormat="1" customHeight="1"/>
    <row r="7485" s="275" customFormat="1" customHeight="1"/>
    <row r="7486" s="275" customFormat="1" customHeight="1"/>
    <row r="7487" s="275" customFormat="1" customHeight="1"/>
    <row r="7488" s="275" customFormat="1" customHeight="1"/>
    <row r="7489" s="275" customFormat="1" customHeight="1"/>
    <row r="7490" s="275" customFormat="1" customHeight="1"/>
    <row r="7491" s="275" customFormat="1" customHeight="1"/>
    <row r="7492" s="275" customFormat="1" customHeight="1"/>
    <row r="7493" s="275" customFormat="1" customHeight="1"/>
    <row r="7494" s="275" customFormat="1" customHeight="1"/>
    <row r="7495" s="275" customFormat="1" customHeight="1"/>
    <row r="7496" s="275" customFormat="1" customHeight="1"/>
    <row r="7497" s="275" customFormat="1" customHeight="1"/>
    <row r="7498" s="275" customFormat="1" customHeight="1"/>
    <row r="7499" s="275" customFormat="1" customHeight="1"/>
    <row r="7500" s="275" customFormat="1" customHeight="1"/>
    <row r="7501" s="275" customFormat="1" customHeight="1"/>
    <row r="7502" s="275" customFormat="1" customHeight="1"/>
    <row r="7503" s="275" customFormat="1" customHeight="1"/>
    <row r="7504" s="275" customFormat="1" customHeight="1"/>
    <row r="7505" s="275" customFormat="1" customHeight="1"/>
    <row r="7506" s="275" customFormat="1" customHeight="1"/>
    <row r="7507" s="275" customFormat="1" customHeight="1"/>
    <row r="7508" s="275" customFormat="1" customHeight="1"/>
    <row r="7509" s="275" customFormat="1" customHeight="1"/>
    <row r="7510" s="275" customFormat="1" customHeight="1"/>
    <row r="7511" s="275" customFormat="1" customHeight="1"/>
    <row r="7512" s="275" customFormat="1" customHeight="1"/>
    <row r="7513" s="275" customFormat="1" customHeight="1"/>
    <row r="7514" s="275" customFormat="1" customHeight="1"/>
    <row r="7515" s="275" customFormat="1" customHeight="1"/>
    <row r="7516" s="275" customFormat="1" customHeight="1"/>
    <row r="7517" s="275" customFormat="1" customHeight="1"/>
    <row r="7518" s="275" customFormat="1" customHeight="1"/>
    <row r="7519" s="275" customFormat="1" customHeight="1"/>
    <row r="7520" s="275" customFormat="1" customHeight="1"/>
    <row r="7521" s="275" customFormat="1" customHeight="1"/>
    <row r="7522" s="275" customFormat="1" customHeight="1"/>
    <row r="7523" s="275" customFormat="1" customHeight="1"/>
    <row r="7524" s="275" customFormat="1" customHeight="1"/>
    <row r="7525" s="275" customFormat="1" customHeight="1"/>
    <row r="7526" s="275" customFormat="1" customHeight="1"/>
    <row r="7527" s="275" customFormat="1" customHeight="1"/>
    <row r="7528" s="275" customFormat="1" customHeight="1"/>
    <row r="7529" s="275" customFormat="1" customHeight="1"/>
    <row r="7530" s="275" customFormat="1" customHeight="1"/>
    <row r="7531" s="275" customFormat="1" customHeight="1"/>
    <row r="7532" s="275" customFormat="1" customHeight="1"/>
    <row r="7533" s="275" customFormat="1" customHeight="1"/>
    <row r="7534" s="275" customFormat="1" customHeight="1"/>
    <row r="7535" s="275" customFormat="1" customHeight="1"/>
    <row r="7536" s="275" customFormat="1" customHeight="1"/>
    <row r="7537" s="275" customFormat="1" customHeight="1"/>
    <row r="7538" s="275" customFormat="1" customHeight="1"/>
    <row r="7539" s="275" customFormat="1" customHeight="1"/>
    <row r="7540" s="275" customFormat="1" customHeight="1"/>
    <row r="7541" s="275" customFormat="1" customHeight="1"/>
    <row r="7542" s="275" customFormat="1" customHeight="1"/>
    <row r="7543" s="275" customFormat="1" customHeight="1"/>
    <row r="7544" s="275" customFormat="1" customHeight="1"/>
    <row r="7545" s="275" customFormat="1" customHeight="1"/>
    <row r="7546" s="275" customFormat="1" customHeight="1"/>
    <row r="7547" s="275" customFormat="1" customHeight="1"/>
    <row r="7548" s="275" customFormat="1" customHeight="1"/>
    <row r="7549" s="275" customFormat="1" customHeight="1"/>
    <row r="7550" s="275" customFormat="1" customHeight="1"/>
    <row r="7551" s="275" customFormat="1" customHeight="1"/>
    <row r="7552" s="275" customFormat="1" customHeight="1"/>
    <row r="7553" s="275" customFormat="1" customHeight="1"/>
    <row r="7554" s="275" customFormat="1" customHeight="1"/>
    <row r="7555" s="275" customFormat="1" customHeight="1"/>
    <row r="7556" s="275" customFormat="1" customHeight="1"/>
    <row r="7557" s="275" customFormat="1" customHeight="1"/>
    <row r="7558" s="275" customFormat="1" customHeight="1"/>
    <row r="7559" s="275" customFormat="1" customHeight="1"/>
    <row r="7560" s="275" customFormat="1" customHeight="1"/>
    <row r="7561" s="275" customFormat="1" customHeight="1"/>
    <row r="7562" s="275" customFormat="1" customHeight="1"/>
    <row r="7563" s="275" customFormat="1" customHeight="1"/>
    <row r="7564" s="275" customFormat="1" customHeight="1"/>
    <row r="7565" s="275" customFormat="1" customHeight="1"/>
    <row r="7566" s="275" customFormat="1" customHeight="1"/>
    <row r="7567" s="275" customFormat="1" customHeight="1"/>
    <row r="7568" s="275" customFormat="1" customHeight="1"/>
    <row r="7569" s="275" customFormat="1" customHeight="1"/>
    <row r="7570" s="275" customFormat="1" customHeight="1"/>
    <row r="7571" s="275" customFormat="1" customHeight="1"/>
    <row r="7572" s="275" customFormat="1" customHeight="1"/>
    <row r="7573" s="275" customFormat="1" customHeight="1"/>
    <row r="7574" s="275" customFormat="1" customHeight="1"/>
    <row r="7575" s="275" customFormat="1" customHeight="1"/>
    <row r="7576" s="275" customFormat="1" customHeight="1"/>
    <row r="7577" s="275" customFormat="1" customHeight="1"/>
    <row r="7578" s="275" customFormat="1" customHeight="1"/>
    <row r="7579" s="275" customFormat="1" customHeight="1"/>
    <row r="7580" s="275" customFormat="1" customHeight="1"/>
    <row r="7581" s="275" customFormat="1" customHeight="1"/>
    <row r="7582" s="275" customFormat="1" customHeight="1"/>
    <row r="7583" s="275" customFormat="1" customHeight="1"/>
    <row r="7584" s="275" customFormat="1" customHeight="1"/>
    <row r="7585" s="275" customFormat="1" customHeight="1"/>
    <row r="7586" s="275" customFormat="1" customHeight="1"/>
    <row r="7587" s="275" customFormat="1" customHeight="1"/>
    <row r="7588" s="275" customFormat="1" customHeight="1"/>
    <row r="7589" s="275" customFormat="1" customHeight="1"/>
    <row r="7590" s="275" customFormat="1" customHeight="1"/>
    <row r="7591" s="275" customFormat="1" customHeight="1"/>
    <row r="7592" s="275" customFormat="1" customHeight="1"/>
    <row r="7593" s="275" customFormat="1" customHeight="1"/>
    <row r="7594" s="275" customFormat="1" customHeight="1"/>
    <row r="7595" s="275" customFormat="1" customHeight="1"/>
    <row r="7596" s="275" customFormat="1" customHeight="1"/>
    <row r="7597" s="275" customFormat="1" customHeight="1"/>
    <row r="7598" s="275" customFormat="1" customHeight="1"/>
    <row r="7599" s="275" customFormat="1" customHeight="1"/>
    <row r="7600" s="275" customFormat="1" customHeight="1"/>
    <row r="7601" s="275" customFormat="1" customHeight="1"/>
    <row r="7602" s="275" customFormat="1" customHeight="1"/>
    <row r="7603" s="275" customFormat="1" customHeight="1"/>
    <row r="7604" s="275" customFormat="1" customHeight="1"/>
    <row r="7605" s="275" customFormat="1" customHeight="1"/>
    <row r="7606" s="275" customFormat="1" customHeight="1"/>
    <row r="7607" s="275" customFormat="1" customHeight="1"/>
    <row r="7608" s="275" customFormat="1" customHeight="1"/>
    <row r="7609" s="275" customFormat="1" customHeight="1"/>
    <row r="7610" s="275" customFormat="1" customHeight="1"/>
    <row r="7611" s="275" customFormat="1" customHeight="1"/>
    <row r="7612" s="275" customFormat="1" customHeight="1"/>
    <row r="7613" s="275" customFormat="1" customHeight="1"/>
    <row r="7614" s="275" customFormat="1" customHeight="1"/>
    <row r="7615" s="275" customFormat="1" customHeight="1"/>
    <row r="7616" s="275" customFormat="1" customHeight="1"/>
    <row r="7617" s="275" customFormat="1" customHeight="1"/>
    <row r="7618" s="275" customFormat="1" customHeight="1"/>
    <row r="7619" s="275" customFormat="1" customHeight="1"/>
    <row r="7620" s="275" customFormat="1" customHeight="1"/>
    <row r="7621" s="275" customFormat="1" customHeight="1"/>
    <row r="7622" s="275" customFormat="1" customHeight="1"/>
    <row r="7623" s="275" customFormat="1" customHeight="1"/>
    <row r="7624" s="275" customFormat="1" customHeight="1"/>
    <row r="7625" s="275" customFormat="1" customHeight="1"/>
    <row r="7626" s="275" customFormat="1" customHeight="1"/>
    <row r="7627" s="275" customFormat="1" customHeight="1"/>
    <row r="7628" s="275" customFormat="1" customHeight="1"/>
    <row r="7629" s="275" customFormat="1" customHeight="1"/>
    <row r="7630" s="275" customFormat="1" customHeight="1"/>
    <row r="7631" s="275" customFormat="1" customHeight="1"/>
    <row r="7632" s="275" customFormat="1" customHeight="1"/>
    <row r="7633" s="275" customFormat="1" customHeight="1"/>
    <row r="7634" s="275" customFormat="1" customHeight="1"/>
    <row r="7635" s="275" customFormat="1" customHeight="1"/>
    <row r="7636" s="275" customFormat="1" customHeight="1"/>
    <row r="7637" s="275" customFormat="1" customHeight="1"/>
    <row r="7638" s="275" customFormat="1" customHeight="1"/>
    <row r="7639" s="275" customFormat="1" customHeight="1"/>
    <row r="7640" s="275" customFormat="1" customHeight="1"/>
    <row r="7641" s="275" customFormat="1" customHeight="1"/>
    <row r="7642" s="275" customFormat="1" customHeight="1"/>
    <row r="7643" s="275" customFormat="1" customHeight="1"/>
    <row r="7644" s="275" customFormat="1" customHeight="1"/>
    <row r="7645" s="275" customFormat="1" customHeight="1"/>
    <row r="7646" s="275" customFormat="1" customHeight="1"/>
    <row r="7647" s="275" customFormat="1" customHeight="1"/>
    <row r="7648" s="275" customFormat="1" customHeight="1"/>
    <row r="7649" s="275" customFormat="1" customHeight="1"/>
    <row r="7650" s="275" customFormat="1" customHeight="1"/>
    <row r="7651" s="275" customFormat="1" customHeight="1"/>
    <row r="7652" s="275" customFormat="1" customHeight="1"/>
    <row r="7653" s="275" customFormat="1" customHeight="1"/>
    <row r="7654" s="275" customFormat="1" customHeight="1"/>
    <row r="7655" s="275" customFormat="1" customHeight="1"/>
    <row r="7656" s="275" customFormat="1" customHeight="1"/>
    <row r="7657" s="275" customFormat="1" customHeight="1"/>
    <row r="7658" s="275" customFormat="1" customHeight="1"/>
    <row r="7659" s="275" customFormat="1" customHeight="1"/>
    <row r="7660" s="275" customFormat="1" customHeight="1"/>
    <row r="7661" s="275" customFormat="1" customHeight="1"/>
    <row r="7662" s="275" customFormat="1" customHeight="1"/>
    <row r="7663" s="275" customFormat="1" customHeight="1"/>
    <row r="7664" s="275" customFormat="1" customHeight="1"/>
    <row r="7665" s="275" customFormat="1" customHeight="1"/>
    <row r="7666" s="275" customFormat="1" customHeight="1"/>
    <row r="7667" s="275" customFormat="1" customHeight="1"/>
    <row r="7668" s="275" customFormat="1" customHeight="1"/>
    <row r="7669" s="275" customFormat="1" customHeight="1"/>
    <row r="7670" s="275" customFormat="1" customHeight="1"/>
    <row r="7671" s="275" customFormat="1" customHeight="1"/>
    <row r="7672" s="275" customFormat="1" customHeight="1"/>
    <row r="7673" s="275" customFormat="1" customHeight="1"/>
    <row r="7674" s="275" customFormat="1" customHeight="1"/>
    <row r="7675" s="275" customFormat="1" customHeight="1"/>
    <row r="7676" s="275" customFormat="1" customHeight="1"/>
    <row r="7677" s="275" customFormat="1" customHeight="1"/>
    <row r="7678" s="275" customFormat="1" customHeight="1"/>
    <row r="7679" s="275" customFormat="1" customHeight="1"/>
    <row r="7680" s="275" customFormat="1" customHeight="1"/>
    <row r="7681" s="275" customFormat="1" customHeight="1"/>
    <row r="7682" s="275" customFormat="1" customHeight="1"/>
    <row r="7683" s="275" customFormat="1" customHeight="1"/>
    <row r="7684" s="275" customFormat="1" customHeight="1"/>
    <row r="7685" s="275" customFormat="1" customHeight="1"/>
    <row r="7686" s="275" customFormat="1" customHeight="1"/>
    <row r="7687" s="275" customFormat="1" customHeight="1"/>
    <row r="7688" s="275" customFormat="1" customHeight="1"/>
    <row r="7689" s="275" customFormat="1" customHeight="1"/>
    <row r="7690" s="275" customFormat="1" customHeight="1"/>
    <row r="7691" s="275" customFormat="1" customHeight="1"/>
    <row r="7692" s="275" customFormat="1" customHeight="1"/>
    <row r="7693" s="275" customFormat="1" customHeight="1"/>
    <row r="7694" s="275" customFormat="1" customHeight="1"/>
    <row r="7695" s="275" customFormat="1" customHeight="1"/>
    <row r="7696" s="275" customFormat="1" customHeight="1"/>
    <row r="7697" s="275" customFormat="1" customHeight="1"/>
    <row r="7698" s="275" customFormat="1" customHeight="1"/>
    <row r="7699" s="275" customFormat="1" customHeight="1"/>
    <row r="7700" s="275" customFormat="1" customHeight="1"/>
    <row r="7701" s="275" customFormat="1" customHeight="1"/>
    <row r="7702" s="275" customFormat="1" customHeight="1"/>
    <row r="7703" s="275" customFormat="1" customHeight="1"/>
    <row r="7704" s="275" customFormat="1" customHeight="1"/>
    <row r="7705" s="275" customFormat="1" customHeight="1"/>
    <row r="7706" s="275" customFormat="1" customHeight="1"/>
    <row r="7707" s="275" customFormat="1" customHeight="1"/>
    <row r="7708" s="275" customFormat="1" customHeight="1"/>
    <row r="7709" s="275" customFormat="1" customHeight="1"/>
    <row r="7710" s="275" customFormat="1" customHeight="1"/>
    <row r="7711" s="275" customFormat="1" customHeight="1"/>
    <row r="7712" s="275" customFormat="1" customHeight="1"/>
    <row r="7713" s="275" customFormat="1" customHeight="1"/>
    <row r="7714" s="275" customFormat="1" customHeight="1"/>
    <row r="7715" s="275" customFormat="1" customHeight="1"/>
    <row r="7716" s="275" customFormat="1" customHeight="1"/>
    <row r="7717" s="275" customFormat="1" customHeight="1"/>
    <row r="7718" s="275" customFormat="1" customHeight="1"/>
    <row r="7719" s="275" customFormat="1" customHeight="1"/>
    <row r="7720" s="275" customFormat="1" customHeight="1"/>
    <row r="7721" s="275" customFormat="1" customHeight="1"/>
    <row r="7722" s="275" customFormat="1" customHeight="1"/>
    <row r="7723" s="275" customFormat="1" customHeight="1"/>
    <row r="7724" s="275" customFormat="1" customHeight="1"/>
    <row r="7725" s="275" customFormat="1" customHeight="1"/>
    <row r="7726" s="275" customFormat="1" customHeight="1"/>
    <row r="7727" s="275" customFormat="1" customHeight="1"/>
    <row r="7728" s="275" customFormat="1" customHeight="1"/>
    <row r="7729" s="275" customFormat="1" customHeight="1"/>
    <row r="7730" s="275" customFormat="1" customHeight="1"/>
    <row r="7731" s="275" customFormat="1" customHeight="1"/>
    <row r="7732" s="275" customFormat="1" customHeight="1"/>
    <row r="7733" s="275" customFormat="1" customHeight="1"/>
    <row r="7734" s="275" customFormat="1" customHeight="1"/>
    <row r="7735" s="275" customFormat="1" customHeight="1"/>
    <row r="7736" s="275" customFormat="1" customHeight="1"/>
    <row r="7737" s="275" customFormat="1" customHeight="1"/>
    <row r="7738" s="275" customFormat="1" customHeight="1"/>
    <row r="7739" s="275" customFormat="1" customHeight="1"/>
    <row r="7740" s="275" customFormat="1" customHeight="1"/>
    <row r="7741" s="275" customFormat="1" customHeight="1"/>
    <row r="7742" s="275" customFormat="1" customHeight="1"/>
    <row r="7743" s="275" customFormat="1" customHeight="1"/>
    <row r="7744" s="275" customFormat="1" customHeight="1"/>
    <row r="7745" s="275" customFormat="1" customHeight="1"/>
    <row r="7746" s="275" customFormat="1" customHeight="1"/>
    <row r="7747" s="275" customFormat="1" customHeight="1"/>
    <row r="7748" s="275" customFormat="1" customHeight="1"/>
    <row r="7749" s="275" customFormat="1" customHeight="1"/>
    <row r="7750" s="275" customFormat="1" customHeight="1"/>
    <row r="7751" s="275" customFormat="1" customHeight="1"/>
    <row r="7752" s="275" customFormat="1" customHeight="1"/>
    <row r="7753" s="275" customFormat="1" customHeight="1"/>
    <row r="7754" s="275" customFormat="1" customHeight="1"/>
    <row r="7755" s="275" customFormat="1" customHeight="1"/>
    <row r="7756" s="275" customFormat="1" customHeight="1"/>
    <row r="7757" s="275" customFormat="1" customHeight="1"/>
    <row r="7758" s="275" customFormat="1" customHeight="1"/>
    <row r="7759" s="275" customFormat="1" customHeight="1"/>
    <row r="7760" s="275" customFormat="1" customHeight="1"/>
    <row r="7761" s="275" customFormat="1" customHeight="1"/>
    <row r="7762" s="275" customFormat="1" customHeight="1"/>
    <row r="7763" s="275" customFormat="1" customHeight="1"/>
    <row r="7764" s="275" customFormat="1" customHeight="1"/>
    <row r="7765" s="275" customFormat="1" customHeight="1"/>
    <row r="7766" s="275" customFormat="1" customHeight="1"/>
    <row r="7767" s="275" customFormat="1" customHeight="1"/>
    <row r="7768" s="275" customFormat="1" customHeight="1"/>
    <row r="7769" s="275" customFormat="1" customHeight="1"/>
    <row r="7770" s="275" customFormat="1" customHeight="1"/>
    <row r="7771" s="275" customFormat="1" customHeight="1"/>
    <row r="7772" s="275" customFormat="1" customHeight="1"/>
    <row r="7773" s="275" customFormat="1" customHeight="1"/>
    <row r="7774" s="275" customFormat="1" customHeight="1"/>
    <row r="7775" s="275" customFormat="1" customHeight="1"/>
    <row r="7776" s="275" customFormat="1" customHeight="1"/>
    <row r="7777" s="275" customFormat="1" customHeight="1"/>
    <row r="7778" s="275" customFormat="1" customHeight="1"/>
    <row r="7779" s="275" customFormat="1" customHeight="1"/>
    <row r="7780" s="275" customFormat="1" customHeight="1"/>
    <row r="7781" s="275" customFormat="1" customHeight="1"/>
    <row r="7782" s="275" customFormat="1" customHeight="1"/>
    <row r="7783" s="275" customFormat="1" customHeight="1"/>
    <row r="7784" s="275" customFormat="1" customHeight="1"/>
    <row r="7785" s="275" customFormat="1" customHeight="1"/>
    <row r="7786" s="275" customFormat="1" customHeight="1"/>
    <row r="7787" s="275" customFormat="1" customHeight="1"/>
    <row r="7788" s="275" customFormat="1" customHeight="1"/>
    <row r="7789" s="275" customFormat="1" customHeight="1"/>
    <row r="7790" s="275" customFormat="1" customHeight="1"/>
    <row r="7791" s="275" customFormat="1" customHeight="1"/>
    <row r="7792" s="275" customFormat="1" customHeight="1"/>
    <row r="7793" s="275" customFormat="1" customHeight="1"/>
    <row r="7794" s="275" customFormat="1" customHeight="1"/>
    <row r="7795" s="275" customFormat="1" customHeight="1"/>
    <row r="7796" s="275" customFormat="1" customHeight="1"/>
    <row r="7797" s="275" customFormat="1" customHeight="1"/>
    <row r="7798" s="275" customFormat="1" customHeight="1"/>
    <row r="7799" s="275" customFormat="1" customHeight="1"/>
    <row r="7800" s="275" customFormat="1" customHeight="1"/>
    <row r="7801" s="275" customFormat="1" customHeight="1"/>
    <row r="7802" s="275" customFormat="1" customHeight="1"/>
    <row r="7803" s="275" customFormat="1" customHeight="1"/>
    <row r="7804" s="275" customFormat="1" customHeight="1"/>
    <row r="7805" s="275" customFormat="1" customHeight="1"/>
    <row r="7806" s="275" customFormat="1" customHeight="1"/>
    <row r="7807" s="275" customFormat="1" customHeight="1"/>
    <row r="7808" s="275" customFormat="1" customHeight="1"/>
    <row r="7809" s="275" customFormat="1" customHeight="1"/>
    <row r="7810" s="275" customFormat="1" customHeight="1"/>
    <row r="7811" s="275" customFormat="1" customHeight="1"/>
    <row r="7812" s="275" customFormat="1" customHeight="1"/>
    <row r="7813" s="275" customFormat="1" customHeight="1"/>
    <row r="7814" s="275" customFormat="1" customHeight="1"/>
    <row r="7815" s="275" customFormat="1" customHeight="1"/>
    <row r="7816" s="275" customFormat="1" customHeight="1"/>
    <row r="7817" s="275" customFormat="1" customHeight="1"/>
    <row r="7818" s="275" customFormat="1" customHeight="1"/>
    <row r="7819" s="275" customFormat="1" customHeight="1"/>
    <row r="7820" s="275" customFormat="1" customHeight="1"/>
    <row r="7821" s="275" customFormat="1" customHeight="1"/>
    <row r="7822" s="275" customFormat="1" customHeight="1"/>
    <row r="7823" s="275" customFormat="1" customHeight="1"/>
    <row r="7824" s="275" customFormat="1" customHeight="1"/>
    <row r="7825" s="275" customFormat="1" customHeight="1"/>
    <row r="7826" s="275" customFormat="1" customHeight="1"/>
    <row r="7827" s="275" customFormat="1" customHeight="1"/>
    <row r="7828" s="275" customFormat="1" customHeight="1"/>
    <row r="7829" s="275" customFormat="1" customHeight="1"/>
    <row r="7830" s="275" customFormat="1" customHeight="1"/>
    <row r="7831" s="275" customFormat="1" customHeight="1"/>
    <row r="7832" s="275" customFormat="1" customHeight="1"/>
    <row r="7833" s="275" customFormat="1" customHeight="1"/>
    <row r="7834" s="275" customFormat="1" customHeight="1"/>
    <row r="7835" s="275" customFormat="1" customHeight="1"/>
    <row r="7836" s="275" customFormat="1" customHeight="1"/>
    <row r="7837" s="275" customFormat="1" customHeight="1"/>
    <row r="7838" s="275" customFormat="1" customHeight="1"/>
    <row r="7839" s="275" customFormat="1" customHeight="1"/>
    <row r="7840" s="275" customFormat="1" customHeight="1"/>
    <row r="7841" s="275" customFormat="1" customHeight="1"/>
    <row r="7842" s="275" customFormat="1" customHeight="1"/>
    <row r="7843" s="275" customFormat="1" customHeight="1"/>
    <row r="7844" s="275" customFormat="1" customHeight="1"/>
    <row r="7845" s="275" customFormat="1" customHeight="1"/>
    <row r="7846" s="275" customFormat="1" customHeight="1"/>
    <row r="7847" s="275" customFormat="1" customHeight="1"/>
    <row r="7848" s="275" customFormat="1" customHeight="1"/>
    <row r="7849" s="275" customFormat="1" customHeight="1"/>
    <row r="7850" s="275" customFormat="1" customHeight="1"/>
    <row r="7851" s="275" customFormat="1" customHeight="1"/>
    <row r="7852" s="275" customFormat="1" customHeight="1"/>
    <row r="7853" s="275" customFormat="1" customHeight="1"/>
    <row r="7854" s="275" customFormat="1" customHeight="1"/>
    <row r="7855" s="275" customFormat="1" customHeight="1"/>
    <row r="7856" s="275" customFormat="1" customHeight="1"/>
    <row r="7857" s="275" customFormat="1" customHeight="1"/>
    <row r="7858" s="275" customFormat="1" customHeight="1"/>
    <row r="7859" s="275" customFormat="1" customHeight="1"/>
    <row r="7860" s="275" customFormat="1" customHeight="1"/>
    <row r="7861" s="275" customFormat="1" customHeight="1"/>
    <row r="7862" s="275" customFormat="1" customHeight="1"/>
    <row r="7863" s="275" customFormat="1" customHeight="1"/>
    <row r="7864" s="275" customFormat="1" customHeight="1"/>
    <row r="7865" s="275" customFormat="1" customHeight="1"/>
    <row r="7866" s="275" customFormat="1" customHeight="1"/>
    <row r="7867" s="275" customFormat="1" customHeight="1"/>
    <row r="7868" s="275" customFormat="1" customHeight="1"/>
    <row r="7869" s="275" customFormat="1" customHeight="1"/>
    <row r="7870" s="275" customFormat="1" customHeight="1"/>
    <row r="7871" s="275" customFormat="1" customHeight="1"/>
    <row r="7872" s="275" customFormat="1" customHeight="1"/>
    <row r="7873" s="275" customFormat="1" customHeight="1"/>
    <row r="7874" s="275" customFormat="1" customHeight="1"/>
    <row r="7875" s="275" customFormat="1" customHeight="1"/>
    <row r="7876" s="275" customFormat="1" customHeight="1"/>
    <row r="7877" s="275" customFormat="1" customHeight="1"/>
    <row r="7878" s="275" customFormat="1" customHeight="1"/>
    <row r="7879" s="275" customFormat="1" customHeight="1"/>
    <row r="7880" s="275" customFormat="1" customHeight="1"/>
    <row r="7881" s="275" customFormat="1" customHeight="1"/>
    <row r="7882" s="275" customFormat="1" customHeight="1"/>
    <row r="7883" s="275" customFormat="1" customHeight="1"/>
    <row r="7884" s="275" customFormat="1" customHeight="1"/>
    <row r="7885" s="275" customFormat="1" customHeight="1"/>
    <row r="7886" s="275" customFormat="1" customHeight="1"/>
    <row r="7887" s="275" customFormat="1" customHeight="1"/>
    <row r="7888" s="275" customFormat="1" customHeight="1"/>
    <row r="7889" s="275" customFormat="1" customHeight="1"/>
    <row r="7890" s="275" customFormat="1" customHeight="1"/>
    <row r="7891" s="275" customFormat="1" customHeight="1"/>
    <row r="7892" s="275" customFormat="1" customHeight="1"/>
    <row r="7893" s="275" customFormat="1" customHeight="1"/>
    <row r="7894" s="275" customFormat="1" customHeight="1"/>
    <row r="7895" s="275" customFormat="1" customHeight="1"/>
    <row r="7896" s="275" customFormat="1" customHeight="1"/>
    <row r="7897" s="275" customFormat="1" customHeight="1"/>
    <row r="7898" s="275" customFormat="1" customHeight="1"/>
    <row r="7899" s="275" customFormat="1" customHeight="1"/>
    <row r="7900" s="275" customFormat="1" customHeight="1"/>
    <row r="7901" s="275" customFormat="1" customHeight="1"/>
    <row r="7902" s="275" customFormat="1" customHeight="1"/>
    <row r="7903" s="275" customFormat="1" customHeight="1"/>
    <row r="7904" s="275" customFormat="1" customHeight="1"/>
    <row r="7905" s="275" customFormat="1" customHeight="1"/>
    <row r="7906" s="275" customFormat="1" customHeight="1"/>
    <row r="7907" s="275" customFormat="1" customHeight="1"/>
    <row r="7908" s="275" customFormat="1" customHeight="1"/>
    <row r="7909" s="275" customFormat="1" customHeight="1"/>
    <row r="7910" s="275" customFormat="1" customHeight="1"/>
    <row r="7911" s="275" customFormat="1" customHeight="1"/>
    <row r="7912" s="275" customFormat="1" customHeight="1"/>
    <row r="7913" s="275" customFormat="1" customHeight="1"/>
    <row r="7914" s="275" customFormat="1" customHeight="1"/>
    <row r="7915" s="275" customFormat="1" customHeight="1"/>
    <row r="7916" s="275" customFormat="1" customHeight="1"/>
    <row r="7917" s="275" customFormat="1" customHeight="1"/>
    <row r="7918" s="275" customFormat="1" customHeight="1"/>
    <row r="7919" s="275" customFormat="1" customHeight="1"/>
    <row r="7920" s="275" customFormat="1" customHeight="1"/>
    <row r="7921" s="275" customFormat="1" customHeight="1"/>
    <row r="7922" s="275" customFormat="1" customHeight="1"/>
    <row r="7923" s="275" customFormat="1" customHeight="1"/>
    <row r="7924" s="275" customFormat="1" customHeight="1"/>
    <row r="7925" s="275" customFormat="1" customHeight="1"/>
    <row r="7926" s="275" customFormat="1" customHeight="1"/>
    <row r="7927" s="275" customFormat="1" customHeight="1"/>
    <row r="7928" s="275" customFormat="1" customHeight="1"/>
    <row r="7929" s="275" customFormat="1" customHeight="1"/>
    <row r="7930" s="275" customFormat="1" customHeight="1"/>
    <row r="7931" s="275" customFormat="1" customHeight="1"/>
    <row r="7932" s="275" customFormat="1" customHeight="1"/>
    <row r="7933" s="275" customFormat="1" customHeight="1"/>
    <row r="7934" s="275" customFormat="1" customHeight="1"/>
    <row r="7935" s="275" customFormat="1" customHeight="1"/>
    <row r="7936" s="275" customFormat="1" customHeight="1"/>
    <row r="7937" s="275" customFormat="1" customHeight="1"/>
    <row r="7938" s="275" customFormat="1" customHeight="1"/>
    <row r="7939" s="275" customFormat="1" customHeight="1"/>
    <row r="7940" s="275" customFormat="1" customHeight="1"/>
    <row r="7941" s="275" customFormat="1" customHeight="1"/>
    <row r="7942" s="275" customFormat="1" customHeight="1"/>
    <row r="7943" s="275" customFormat="1" customHeight="1"/>
    <row r="7944" s="275" customFormat="1" customHeight="1"/>
    <row r="7945" s="275" customFormat="1" customHeight="1"/>
    <row r="7946" s="275" customFormat="1" customHeight="1"/>
    <row r="7947" s="275" customFormat="1" customHeight="1"/>
    <row r="7948" s="275" customFormat="1" customHeight="1"/>
    <row r="7949" s="275" customFormat="1" customHeight="1"/>
    <row r="7950" s="275" customFormat="1" customHeight="1"/>
    <row r="7951" s="275" customFormat="1" customHeight="1"/>
    <row r="7952" s="275" customFormat="1" customHeight="1"/>
    <row r="7953" s="275" customFormat="1" customHeight="1"/>
    <row r="7954" s="275" customFormat="1" customHeight="1"/>
    <row r="7955" s="275" customFormat="1" customHeight="1"/>
    <row r="7956" s="275" customFormat="1" customHeight="1"/>
    <row r="7957" s="275" customFormat="1" customHeight="1"/>
    <row r="7958" s="275" customFormat="1" customHeight="1"/>
    <row r="7959" s="275" customFormat="1" customHeight="1"/>
    <row r="7960" s="275" customFormat="1" customHeight="1"/>
    <row r="7961" s="275" customFormat="1" customHeight="1"/>
    <row r="7962" s="275" customFormat="1" customHeight="1"/>
    <row r="7963" s="275" customFormat="1" customHeight="1"/>
    <row r="7964" s="275" customFormat="1" customHeight="1"/>
    <row r="7965" s="275" customFormat="1" customHeight="1"/>
    <row r="7966" s="275" customFormat="1" customHeight="1"/>
    <row r="7967" s="275" customFormat="1" customHeight="1"/>
    <row r="7968" s="275" customFormat="1" customHeight="1"/>
    <row r="7969" s="275" customFormat="1" customHeight="1"/>
    <row r="7970" s="275" customFormat="1" customHeight="1"/>
    <row r="7971" s="275" customFormat="1" customHeight="1"/>
    <row r="7972" s="275" customFormat="1" customHeight="1"/>
    <row r="7973" s="275" customFormat="1" customHeight="1"/>
    <row r="7974" s="275" customFormat="1" customHeight="1"/>
    <row r="7975" s="275" customFormat="1" customHeight="1"/>
    <row r="7976" s="275" customFormat="1" customHeight="1"/>
    <row r="7977" s="275" customFormat="1" customHeight="1"/>
    <row r="7978" s="275" customFormat="1" customHeight="1"/>
    <row r="7979" s="275" customFormat="1" customHeight="1"/>
    <row r="7980" s="275" customFormat="1" customHeight="1"/>
    <row r="7981" s="275" customFormat="1" customHeight="1"/>
    <row r="7982" s="275" customFormat="1" customHeight="1"/>
    <row r="7983" s="275" customFormat="1" customHeight="1"/>
    <row r="7984" s="275" customFormat="1" customHeight="1"/>
    <row r="7985" s="275" customFormat="1" customHeight="1"/>
    <row r="7986" s="275" customFormat="1" customHeight="1"/>
    <row r="7987" s="275" customFormat="1" customHeight="1"/>
    <row r="7988" s="275" customFormat="1" customHeight="1"/>
    <row r="7989" s="275" customFormat="1" customHeight="1"/>
    <row r="7990" s="275" customFormat="1" customHeight="1"/>
    <row r="7991" s="275" customFormat="1" customHeight="1"/>
    <row r="7992" s="275" customFormat="1" customHeight="1"/>
    <row r="7993" s="275" customFormat="1" customHeight="1"/>
    <row r="7994" s="275" customFormat="1" customHeight="1"/>
    <row r="7995" s="275" customFormat="1" customHeight="1"/>
    <row r="7996" s="275" customFormat="1" customHeight="1"/>
    <row r="7997" s="275" customFormat="1" customHeight="1"/>
    <row r="7998" s="275" customFormat="1" customHeight="1"/>
    <row r="7999" s="275" customFormat="1" customHeight="1"/>
    <row r="8000" s="275" customFormat="1" customHeight="1"/>
    <row r="8001" s="275" customFormat="1" customHeight="1"/>
    <row r="8002" s="275" customFormat="1" customHeight="1"/>
    <row r="8003" s="275" customFormat="1" customHeight="1"/>
    <row r="8004" s="275" customFormat="1" customHeight="1"/>
    <row r="8005" s="275" customFormat="1" customHeight="1"/>
    <row r="8006" s="275" customFormat="1" customHeight="1"/>
    <row r="8007" s="275" customFormat="1" customHeight="1"/>
    <row r="8008" s="275" customFormat="1" customHeight="1"/>
    <row r="8009" s="275" customFormat="1" customHeight="1"/>
    <row r="8010" s="275" customFormat="1" customHeight="1"/>
    <row r="8011" s="275" customFormat="1" customHeight="1"/>
    <row r="8012" s="275" customFormat="1" customHeight="1"/>
    <row r="8013" s="275" customFormat="1" customHeight="1"/>
    <row r="8014" s="275" customFormat="1" customHeight="1"/>
    <row r="8015" s="275" customFormat="1" customHeight="1"/>
    <row r="8016" s="275" customFormat="1" customHeight="1"/>
    <row r="8017" s="275" customFormat="1" customHeight="1"/>
    <row r="8018" s="275" customFormat="1" customHeight="1"/>
    <row r="8019" s="275" customFormat="1" customHeight="1"/>
    <row r="8020" s="275" customFormat="1" customHeight="1"/>
    <row r="8021" s="275" customFormat="1" customHeight="1"/>
    <row r="8022" s="275" customFormat="1" customHeight="1"/>
    <row r="8023" s="275" customFormat="1" customHeight="1"/>
    <row r="8024" s="275" customFormat="1" customHeight="1"/>
    <row r="8025" s="275" customFormat="1" customHeight="1"/>
    <row r="8026" s="275" customFormat="1" customHeight="1"/>
    <row r="8027" s="275" customFormat="1" customHeight="1"/>
    <row r="8028" s="275" customFormat="1" customHeight="1"/>
    <row r="8029" s="275" customFormat="1" customHeight="1"/>
    <row r="8030" s="275" customFormat="1" customHeight="1"/>
    <row r="8031" s="275" customFormat="1" customHeight="1"/>
    <row r="8032" s="275" customFormat="1" customHeight="1"/>
    <row r="8033" s="275" customFormat="1" customHeight="1"/>
    <row r="8034" s="275" customFormat="1" customHeight="1"/>
    <row r="8035" s="275" customFormat="1" customHeight="1"/>
    <row r="8036" s="275" customFormat="1" customHeight="1"/>
    <row r="8037" s="275" customFormat="1" customHeight="1"/>
    <row r="8038" s="275" customFormat="1" customHeight="1"/>
    <row r="8039" s="275" customFormat="1" customHeight="1"/>
    <row r="8040" s="275" customFormat="1" customHeight="1"/>
    <row r="8041" s="275" customFormat="1" customHeight="1"/>
    <row r="8042" s="275" customFormat="1" customHeight="1"/>
    <row r="8043" s="275" customFormat="1" customHeight="1"/>
    <row r="8044" s="275" customFormat="1" customHeight="1"/>
    <row r="8045" s="275" customFormat="1" customHeight="1"/>
    <row r="8046" s="275" customFormat="1" customHeight="1"/>
    <row r="8047" s="275" customFormat="1" customHeight="1"/>
    <row r="8048" s="275" customFormat="1" customHeight="1"/>
    <row r="8049" s="275" customFormat="1" customHeight="1"/>
    <row r="8050" s="275" customFormat="1" customHeight="1"/>
    <row r="8051" s="275" customFormat="1" customHeight="1"/>
    <row r="8052" s="275" customFormat="1" customHeight="1"/>
    <row r="8053" s="275" customFormat="1" customHeight="1"/>
    <row r="8054" s="275" customFormat="1" customHeight="1"/>
    <row r="8055" s="275" customFormat="1" customHeight="1"/>
    <row r="8056" s="275" customFormat="1" customHeight="1"/>
    <row r="8057" s="275" customFormat="1" customHeight="1"/>
    <row r="8058" s="275" customFormat="1" customHeight="1"/>
    <row r="8059" s="275" customFormat="1" customHeight="1"/>
    <row r="8060" s="275" customFormat="1" customHeight="1"/>
    <row r="8061" s="275" customFormat="1" customHeight="1"/>
    <row r="8062" s="275" customFormat="1" customHeight="1"/>
    <row r="8063" s="275" customFormat="1" customHeight="1"/>
    <row r="8064" s="275" customFormat="1" customHeight="1"/>
    <row r="8065" s="275" customFormat="1" customHeight="1"/>
    <row r="8066" s="275" customFormat="1" customHeight="1"/>
    <row r="8067" s="275" customFormat="1" customHeight="1"/>
    <row r="8068" s="275" customFormat="1" customHeight="1"/>
    <row r="8069" s="275" customFormat="1" customHeight="1"/>
    <row r="8070" s="275" customFormat="1" customHeight="1"/>
    <row r="8071" s="275" customFormat="1" customHeight="1"/>
    <row r="8072" s="275" customFormat="1" customHeight="1"/>
    <row r="8073" s="275" customFormat="1" customHeight="1"/>
    <row r="8074" s="275" customFormat="1" customHeight="1"/>
    <row r="8075" s="275" customFormat="1" customHeight="1"/>
    <row r="8076" s="275" customFormat="1" customHeight="1"/>
    <row r="8077" s="275" customFormat="1" customHeight="1"/>
    <row r="8078" s="275" customFormat="1" customHeight="1"/>
    <row r="8079" s="275" customFormat="1" customHeight="1"/>
    <row r="8080" s="275" customFormat="1" customHeight="1"/>
    <row r="8081" s="275" customFormat="1" customHeight="1"/>
    <row r="8082" s="275" customFormat="1" customHeight="1"/>
    <row r="8083" s="275" customFormat="1" customHeight="1"/>
    <row r="8084" s="275" customFormat="1" customHeight="1"/>
    <row r="8085" s="275" customFormat="1" customHeight="1"/>
    <row r="8086" s="275" customFormat="1" customHeight="1"/>
    <row r="8087" s="275" customFormat="1" customHeight="1"/>
    <row r="8088" s="275" customFormat="1" customHeight="1"/>
    <row r="8089" s="275" customFormat="1" customHeight="1"/>
    <row r="8090" s="275" customFormat="1" customHeight="1"/>
    <row r="8091" s="275" customFormat="1" customHeight="1"/>
    <row r="8092" s="275" customFormat="1" customHeight="1"/>
    <row r="8093" s="275" customFormat="1" customHeight="1"/>
    <row r="8094" s="275" customFormat="1" customHeight="1"/>
    <row r="8095" s="275" customFormat="1" customHeight="1"/>
    <row r="8096" s="275" customFormat="1" customHeight="1"/>
    <row r="8097" s="275" customFormat="1" customHeight="1"/>
    <row r="8098" s="275" customFormat="1" customHeight="1"/>
    <row r="8099" s="275" customFormat="1" customHeight="1"/>
    <row r="8100" s="275" customFormat="1" customHeight="1"/>
    <row r="8101" s="275" customFormat="1" customHeight="1"/>
    <row r="8102" s="275" customFormat="1" customHeight="1"/>
    <row r="8103" s="275" customFormat="1" customHeight="1"/>
    <row r="8104" s="275" customFormat="1" customHeight="1"/>
    <row r="8105" s="275" customFormat="1" customHeight="1"/>
    <row r="8106" s="275" customFormat="1" customHeight="1"/>
    <row r="8107" s="275" customFormat="1" customHeight="1"/>
    <row r="8108" s="275" customFormat="1" customHeight="1"/>
    <row r="8109" s="275" customFormat="1" customHeight="1"/>
    <row r="8110" s="275" customFormat="1" customHeight="1"/>
    <row r="8111" s="275" customFormat="1" customHeight="1"/>
    <row r="8112" s="275" customFormat="1" customHeight="1"/>
    <row r="8113" s="275" customFormat="1" customHeight="1"/>
    <row r="8114" s="275" customFormat="1" customHeight="1"/>
    <row r="8115" s="275" customFormat="1" customHeight="1"/>
    <row r="8116" s="275" customFormat="1" customHeight="1"/>
    <row r="8117" s="275" customFormat="1" customHeight="1"/>
    <row r="8118" s="275" customFormat="1" customHeight="1"/>
    <row r="8119" s="275" customFormat="1" customHeight="1"/>
    <row r="8120" s="275" customFormat="1" customHeight="1"/>
    <row r="8121" s="275" customFormat="1" customHeight="1"/>
    <row r="8122" s="275" customFormat="1" customHeight="1"/>
    <row r="8123" s="275" customFormat="1" customHeight="1"/>
    <row r="8124" s="275" customFormat="1" customHeight="1"/>
    <row r="8125" s="275" customFormat="1" customHeight="1"/>
    <row r="8126" s="275" customFormat="1" customHeight="1"/>
    <row r="8127" s="275" customFormat="1" customHeight="1"/>
    <row r="8128" s="275" customFormat="1" customHeight="1"/>
    <row r="8129" s="275" customFormat="1" customHeight="1"/>
    <row r="8130" s="275" customFormat="1" customHeight="1"/>
    <row r="8131" s="275" customFormat="1" customHeight="1"/>
    <row r="8132" s="275" customFormat="1" customHeight="1"/>
    <row r="8133" s="275" customFormat="1" customHeight="1"/>
    <row r="8134" s="275" customFormat="1" customHeight="1"/>
    <row r="8135" s="275" customFormat="1" customHeight="1"/>
    <row r="8136" s="275" customFormat="1" customHeight="1"/>
    <row r="8137" s="275" customFormat="1" customHeight="1"/>
    <row r="8138" s="275" customFormat="1" customHeight="1"/>
    <row r="8139" s="275" customFormat="1" customHeight="1"/>
    <row r="8140" s="275" customFormat="1" customHeight="1"/>
    <row r="8141" s="275" customFormat="1" customHeight="1"/>
    <row r="8142" s="275" customFormat="1" customHeight="1"/>
    <row r="8143" s="275" customFormat="1" customHeight="1"/>
    <row r="8144" s="275" customFormat="1" customHeight="1"/>
    <row r="8145" s="275" customFormat="1" customHeight="1"/>
    <row r="8146" s="275" customFormat="1" customHeight="1"/>
    <row r="8147" s="275" customFormat="1" customHeight="1"/>
    <row r="8148" s="275" customFormat="1" customHeight="1"/>
    <row r="8149" s="275" customFormat="1" customHeight="1"/>
    <row r="8150" s="275" customFormat="1" customHeight="1"/>
    <row r="8151" s="275" customFormat="1" customHeight="1"/>
    <row r="8152" s="275" customFormat="1" customHeight="1"/>
    <row r="8153" s="275" customFormat="1" customHeight="1"/>
    <row r="8154" s="275" customFormat="1" customHeight="1"/>
    <row r="8155" s="275" customFormat="1" customHeight="1"/>
    <row r="8156" s="275" customFormat="1" customHeight="1"/>
    <row r="8157" s="275" customFormat="1" customHeight="1"/>
    <row r="8158" s="275" customFormat="1" customHeight="1"/>
    <row r="8159" s="275" customFormat="1" customHeight="1"/>
    <row r="8160" s="275" customFormat="1" customHeight="1"/>
    <row r="8161" s="275" customFormat="1" customHeight="1"/>
    <row r="8162" s="275" customFormat="1" customHeight="1"/>
    <row r="8163" s="275" customFormat="1" customHeight="1"/>
    <row r="8164" s="275" customFormat="1" customHeight="1"/>
    <row r="8165" s="275" customFormat="1" customHeight="1"/>
    <row r="8166" s="275" customFormat="1" customHeight="1"/>
    <row r="8167" s="275" customFormat="1" customHeight="1"/>
    <row r="8168" s="275" customFormat="1" customHeight="1"/>
    <row r="8169" s="275" customFormat="1" customHeight="1"/>
    <row r="8170" s="275" customFormat="1" customHeight="1"/>
    <row r="8171" s="275" customFormat="1" customHeight="1"/>
    <row r="8172" s="275" customFormat="1" customHeight="1"/>
    <row r="8173" s="275" customFormat="1" customHeight="1"/>
    <row r="8174" s="275" customFormat="1" customHeight="1"/>
    <row r="8175" s="275" customFormat="1" customHeight="1"/>
    <row r="8176" s="275" customFormat="1" customHeight="1"/>
    <row r="8177" s="275" customFormat="1" customHeight="1"/>
    <row r="8178" s="275" customFormat="1" customHeight="1"/>
    <row r="8179" s="275" customFormat="1" customHeight="1"/>
    <row r="8180" s="275" customFormat="1" customHeight="1"/>
    <row r="8181" s="275" customFormat="1" customHeight="1"/>
    <row r="8182" s="275" customFormat="1" customHeight="1"/>
    <row r="8183" s="275" customFormat="1" customHeight="1"/>
    <row r="8184" s="275" customFormat="1" customHeight="1"/>
    <row r="8185" s="275" customFormat="1" customHeight="1"/>
    <row r="8186" s="275" customFormat="1" customHeight="1"/>
    <row r="8187" s="275" customFormat="1" customHeight="1"/>
    <row r="8188" s="275" customFormat="1" customHeight="1"/>
    <row r="8189" s="275" customFormat="1" customHeight="1"/>
    <row r="8190" s="275" customFormat="1" customHeight="1"/>
    <row r="8191" s="275" customFormat="1" customHeight="1"/>
    <row r="8192" s="275" customFormat="1" customHeight="1"/>
    <row r="8193" s="275" customFormat="1" customHeight="1"/>
    <row r="8194" s="275" customFormat="1" customHeight="1"/>
    <row r="8195" s="275" customFormat="1" customHeight="1"/>
    <row r="8196" s="275" customFormat="1" customHeight="1"/>
    <row r="8197" s="275" customFormat="1" customHeight="1"/>
    <row r="8198" s="275" customFormat="1" customHeight="1"/>
    <row r="8199" s="275" customFormat="1" customHeight="1"/>
    <row r="8200" s="275" customFormat="1" customHeight="1"/>
    <row r="8201" s="275" customFormat="1" customHeight="1"/>
    <row r="8202" s="275" customFormat="1" customHeight="1"/>
    <row r="8203" s="275" customFormat="1" customHeight="1"/>
    <row r="8204" s="275" customFormat="1" customHeight="1"/>
    <row r="8205" s="275" customFormat="1" customHeight="1"/>
    <row r="8206" s="275" customFormat="1" customHeight="1"/>
    <row r="8207" s="275" customFormat="1" customHeight="1"/>
    <row r="8208" s="275" customFormat="1" customHeight="1"/>
    <row r="8209" s="275" customFormat="1" customHeight="1"/>
    <row r="8210" s="275" customFormat="1" customHeight="1"/>
    <row r="8211" s="275" customFormat="1" customHeight="1"/>
    <row r="8212" s="275" customFormat="1" customHeight="1"/>
    <row r="8213" s="275" customFormat="1" customHeight="1"/>
    <row r="8214" s="275" customFormat="1" customHeight="1"/>
    <row r="8215" s="275" customFormat="1" customHeight="1"/>
    <row r="8216" s="275" customFormat="1" customHeight="1"/>
    <row r="8217" s="275" customFormat="1" customHeight="1"/>
    <row r="8218" s="275" customFormat="1" customHeight="1"/>
    <row r="8219" s="275" customFormat="1" customHeight="1"/>
    <row r="8220" s="275" customFormat="1" customHeight="1"/>
    <row r="8221" s="275" customFormat="1" customHeight="1"/>
    <row r="8222" s="275" customFormat="1" customHeight="1"/>
    <row r="8223" s="275" customFormat="1" customHeight="1"/>
    <row r="8224" s="275" customFormat="1" customHeight="1"/>
    <row r="8225" s="275" customFormat="1" customHeight="1"/>
    <row r="8226" s="275" customFormat="1" customHeight="1"/>
    <row r="8227" s="275" customFormat="1" customHeight="1"/>
    <row r="8228" s="275" customFormat="1" customHeight="1"/>
    <row r="8229" s="275" customFormat="1" customHeight="1"/>
    <row r="8230" s="275" customFormat="1" customHeight="1"/>
    <row r="8231" s="275" customFormat="1" customHeight="1"/>
    <row r="8232" s="275" customFormat="1" customHeight="1"/>
    <row r="8233" s="275" customFormat="1" customHeight="1"/>
    <row r="8234" s="275" customFormat="1" customHeight="1"/>
    <row r="8235" s="275" customFormat="1" customHeight="1"/>
    <row r="8236" s="275" customFormat="1" customHeight="1"/>
    <row r="8237" s="275" customFormat="1" customHeight="1"/>
    <row r="8238" s="275" customFormat="1" customHeight="1"/>
    <row r="8239" s="275" customFormat="1" customHeight="1"/>
    <row r="8240" s="275" customFormat="1" customHeight="1"/>
    <row r="8241" s="275" customFormat="1" customHeight="1"/>
    <row r="8242" s="275" customFormat="1" customHeight="1"/>
    <row r="8243" s="275" customFormat="1" customHeight="1"/>
    <row r="8244" s="275" customFormat="1" customHeight="1"/>
    <row r="8245" s="275" customFormat="1" customHeight="1"/>
    <row r="8246" s="275" customFormat="1" customHeight="1"/>
    <row r="8247" s="275" customFormat="1" customHeight="1"/>
    <row r="8248" s="275" customFormat="1" customHeight="1"/>
    <row r="8249" s="275" customFormat="1" customHeight="1"/>
    <row r="8250" s="275" customFormat="1" customHeight="1"/>
    <row r="8251" s="275" customFormat="1" customHeight="1"/>
    <row r="8252" s="275" customFormat="1" customHeight="1"/>
    <row r="8253" s="275" customFormat="1" customHeight="1"/>
    <row r="8254" s="275" customFormat="1" customHeight="1"/>
    <row r="8255" s="275" customFormat="1" customHeight="1"/>
    <row r="8256" s="275" customFormat="1" customHeight="1"/>
    <row r="8257" s="275" customFormat="1" customHeight="1"/>
    <row r="8258" s="275" customFormat="1" customHeight="1"/>
    <row r="8259" s="275" customFormat="1" customHeight="1"/>
    <row r="8260" s="275" customFormat="1" customHeight="1"/>
    <row r="8261" s="275" customFormat="1" customHeight="1"/>
    <row r="8262" s="275" customFormat="1" customHeight="1"/>
    <row r="8263" s="275" customFormat="1" customHeight="1"/>
    <row r="8264" s="275" customFormat="1" customHeight="1"/>
    <row r="8265" s="275" customFormat="1" customHeight="1"/>
    <row r="8266" s="275" customFormat="1" customHeight="1"/>
    <row r="8267" s="275" customFormat="1" customHeight="1"/>
    <row r="8268" s="275" customFormat="1" customHeight="1"/>
    <row r="8269" s="275" customFormat="1" customHeight="1"/>
    <row r="8270" s="275" customFormat="1" customHeight="1"/>
    <row r="8271" s="275" customFormat="1" customHeight="1"/>
    <row r="8272" s="275" customFormat="1" customHeight="1"/>
    <row r="8273" s="275" customFormat="1" customHeight="1"/>
    <row r="8274" s="275" customFormat="1" customHeight="1"/>
    <row r="8275" s="275" customFormat="1" customHeight="1"/>
    <row r="8276" s="275" customFormat="1" customHeight="1"/>
    <row r="8277" s="275" customFormat="1" customHeight="1"/>
    <row r="8278" s="275" customFormat="1" customHeight="1"/>
    <row r="8279" s="275" customFormat="1" customHeight="1"/>
    <row r="8280" s="275" customFormat="1" customHeight="1"/>
    <row r="8281" s="275" customFormat="1" customHeight="1"/>
    <row r="8282" s="275" customFormat="1" customHeight="1"/>
    <row r="8283" s="275" customFormat="1" customHeight="1"/>
    <row r="8284" s="275" customFormat="1" customHeight="1"/>
    <row r="8285" s="275" customFormat="1" customHeight="1"/>
    <row r="8286" s="275" customFormat="1" customHeight="1"/>
    <row r="8287" s="275" customFormat="1" customHeight="1"/>
    <row r="8288" s="275" customFormat="1" customHeight="1"/>
    <row r="8289" s="275" customFormat="1" customHeight="1"/>
    <row r="8290" s="275" customFormat="1" customHeight="1"/>
    <row r="8291" s="275" customFormat="1" customHeight="1"/>
    <row r="8292" s="275" customFormat="1" customHeight="1"/>
    <row r="8293" s="275" customFormat="1" customHeight="1"/>
    <row r="8294" s="275" customFormat="1" customHeight="1"/>
    <row r="8295" s="275" customFormat="1" customHeight="1"/>
    <row r="8296" s="275" customFormat="1" customHeight="1"/>
    <row r="8297" s="275" customFormat="1" customHeight="1"/>
    <row r="8298" s="275" customFormat="1" customHeight="1"/>
    <row r="8299" s="275" customFormat="1" customHeight="1"/>
    <row r="8300" s="275" customFormat="1" customHeight="1"/>
    <row r="8301" s="275" customFormat="1" customHeight="1"/>
    <row r="8302" s="275" customFormat="1" customHeight="1"/>
    <row r="8303" s="275" customFormat="1" customHeight="1"/>
    <row r="8304" s="275" customFormat="1" customHeight="1"/>
    <row r="8305" s="275" customFormat="1" customHeight="1"/>
    <row r="8306" s="275" customFormat="1" customHeight="1"/>
    <row r="8307" s="275" customFormat="1" customHeight="1"/>
    <row r="8308" s="275" customFormat="1" customHeight="1"/>
    <row r="8309" s="275" customFormat="1" customHeight="1"/>
    <row r="8310" s="275" customFormat="1" customHeight="1"/>
    <row r="8311" s="275" customFormat="1" customHeight="1"/>
    <row r="8312" s="275" customFormat="1" customHeight="1"/>
    <row r="8313" s="275" customFormat="1" customHeight="1"/>
    <row r="8314" s="275" customFormat="1" customHeight="1"/>
    <row r="8315" s="275" customFormat="1" customHeight="1"/>
    <row r="8316" s="275" customFormat="1" customHeight="1"/>
    <row r="8317" s="275" customFormat="1" customHeight="1"/>
    <row r="8318" s="275" customFormat="1" customHeight="1"/>
    <row r="8319" s="275" customFormat="1" customHeight="1"/>
    <row r="8320" s="275" customFormat="1" customHeight="1"/>
    <row r="8321" s="275" customFormat="1" customHeight="1"/>
    <row r="8322" s="275" customFormat="1" customHeight="1"/>
    <row r="8323" s="275" customFormat="1" customHeight="1"/>
    <row r="8324" s="275" customFormat="1" customHeight="1"/>
    <row r="8325" s="275" customFormat="1" customHeight="1"/>
    <row r="8326" s="275" customFormat="1" customHeight="1"/>
    <row r="8327" s="275" customFormat="1" customHeight="1"/>
    <row r="8328" s="275" customFormat="1" customHeight="1"/>
    <row r="8329" s="275" customFormat="1" customHeight="1"/>
    <row r="8330" s="275" customFormat="1" customHeight="1"/>
    <row r="8331" s="275" customFormat="1" customHeight="1"/>
    <row r="8332" s="275" customFormat="1" customHeight="1"/>
    <row r="8333" s="275" customFormat="1" customHeight="1"/>
    <row r="8334" s="275" customFormat="1" customHeight="1"/>
    <row r="8335" s="275" customFormat="1" customHeight="1"/>
    <row r="8336" s="275" customFormat="1" customHeight="1"/>
    <row r="8337" s="275" customFormat="1" customHeight="1"/>
    <row r="8338" s="275" customFormat="1" customHeight="1"/>
    <row r="8339" s="275" customFormat="1" customHeight="1"/>
    <row r="8340" s="275" customFormat="1" customHeight="1"/>
    <row r="8341" s="275" customFormat="1" customHeight="1"/>
    <row r="8342" s="275" customFormat="1" customHeight="1"/>
    <row r="8343" s="275" customFormat="1" customHeight="1"/>
    <row r="8344" s="275" customFormat="1" customHeight="1"/>
    <row r="8345" s="275" customFormat="1" customHeight="1"/>
    <row r="8346" s="275" customFormat="1" customHeight="1"/>
    <row r="8347" s="275" customFormat="1" customHeight="1"/>
    <row r="8348" s="275" customFormat="1" customHeight="1"/>
    <row r="8349" s="275" customFormat="1" customHeight="1"/>
    <row r="8350" s="275" customFormat="1" customHeight="1"/>
    <row r="8351" s="275" customFormat="1" customHeight="1"/>
    <row r="8352" s="275" customFormat="1" customHeight="1"/>
    <row r="8353" s="275" customFormat="1" customHeight="1"/>
    <row r="8354" s="275" customFormat="1" customHeight="1"/>
    <row r="8355" s="275" customFormat="1" customHeight="1"/>
    <row r="8356" s="275" customFormat="1" customHeight="1"/>
    <row r="8357" s="275" customFormat="1" customHeight="1"/>
    <row r="8358" s="275" customFormat="1" customHeight="1"/>
    <row r="8359" s="275" customFormat="1" customHeight="1"/>
    <row r="8360" s="275" customFormat="1" customHeight="1"/>
    <row r="8361" s="275" customFormat="1" customHeight="1"/>
    <row r="8362" s="275" customFormat="1" customHeight="1"/>
    <row r="8363" s="275" customFormat="1" customHeight="1"/>
    <row r="8364" s="275" customFormat="1" customHeight="1"/>
    <row r="8365" s="275" customFormat="1" customHeight="1"/>
    <row r="8366" s="275" customFormat="1" customHeight="1"/>
    <row r="8367" s="275" customFormat="1" customHeight="1"/>
    <row r="8368" s="275" customFormat="1" customHeight="1"/>
    <row r="8369" s="275" customFormat="1" customHeight="1"/>
    <row r="8370" s="275" customFormat="1" customHeight="1"/>
    <row r="8371" s="275" customFormat="1" customHeight="1"/>
    <row r="8372" s="275" customFormat="1" customHeight="1"/>
    <row r="8373" s="275" customFormat="1" customHeight="1"/>
    <row r="8374" s="275" customFormat="1" customHeight="1"/>
    <row r="8375" s="275" customFormat="1" customHeight="1"/>
    <row r="8376" s="275" customFormat="1" customHeight="1"/>
    <row r="8377" s="275" customFormat="1" customHeight="1"/>
    <row r="8378" s="275" customFormat="1" customHeight="1"/>
    <row r="8379" s="275" customFormat="1" customHeight="1"/>
    <row r="8380" s="275" customFormat="1" customHeight="1"/>
    <row r="8381" s="275" customFormat="1" customHeight="1"/>
    <row r="8382" s="275" customFormat="1" customHeight="1"/>
    <row r="8383" s="275" customFormat="1" customHeight="1"/>
    <row r="8384" s="275" customFormat="1" customHeight="1"/>
    <row r="8385" s="275" customFormat="1" customHeight="1"/>
    <row r="8386" s="275" customFormat="1" customHeight="1"/>
    <row r="8387" s="275" customFormat="1" customHeight="1"/>
    <row r="8388" s="275" customFormat="1" customHeight="1"/>
    <row r="8389" s="275" customFormat="1" customHeight="1"/>
    <row r="8390" s="275" customFormat="1" customHeight="1"/>
    <row r="8391" s="275" customFormat="1" customHeight="1"/>
    <row r="8392" s="275" customFormat="1" customHeight="1"/>
    <row r="8393" s="275" customFormat="1" customHeight="1"/>
    <row r="8394" s="275" customFormat="1" customHeight="1"/>
    <row r="8395" s="275" customFormat="1" customHeight="1"/>
    <row r="8396" s="275" customFormat="1" customHeight="1"/>
    <row r="8397" s="275" customFormat="1" customHeight="1"/>
    <row r="8398" s="275" customFormat="1" customHeight="1"/>
    <row r="8399" s="275" customFormat="1" customHeight="1"/>
    <row r="8400" s="275" customFormat="1" customHeight="1"/>
    <row r="8401" s="275" customFormat="1" customHeight="1"/>
    <row r="8402" s="275" customFormat="1" customHeight="1"/>
    <row r="8403" s="275" customFormat="1" customHeight="1"/>
    <row r="8404" s="275" customFormat="1" customHeight="1"/>
    <row r="8405" s="275" customFormat="1" customHeight="1"/>
    <row r="8406" s="275" customFormat="1" customHeight="1"/>
    <row r="8407" s="275" customFormat="1" customHeight="1"/>
    <row r="8408" s="275" customFormat="1" customHeight="1"/>
    <row r="8409" s="275" customFormat="1" customHeight="1"/>
    <row r="8410" s="275" customFormat="1" customHeight="1"/>
    <row r="8411" s="275" customFormat="1" customHeight="1"/>
    <row r="8412" s="275" customFormat="1" customHeight="1"/>
    <row r="8413" s="275" customFormat="1" customHeight="1"/>
    <row r="8414" s="275" customFormat="1" customHeight="1"/>
    <row r="8415" s="275" customFormat="1" customHeight="1"/>
    <row r="8416" s="275" customFormat="1" customHeight="1"/>
    <row r="8417" s="275" customFormat="1" customHeight="1"/>
    <row r="8418" s="275" customFormat="1" customHeight="1"/>
    <row r="8419" s="275" customFormat="1" customHeight="1"/>
    <row r="8420" s="275" customFormat="1" customHeight="1"/>
    <row r="8421" s="275" customFormat="1" customHeight="1"/>
    <row r="8422" s="275" customFormat="1" customHeight="1"/>
    <row r="8423" s="275" customFormat="1" customHeight="1"/>
    <row r="8424" s="275" customFormat="1" customHeight="1"/>
    <row r="8425" s="275" customFormat="1" customHeight="1"/>
    <row r="8426" s="275" customFormat="1" customHeight="1"/>
    <row r="8427" s="275" customFormat="1" customHeight="1"/>
    <row r="8428" s="275" customFormat="1" customHeight="1"/>
    <row r="8429" s="275" customFormat="1" customHeight="1"/>
    <row r="8430" s="275" customFormat="1" customHeight="1"/>
    <row r="8431" s="275" customFormat="1" customHeight="1"/>
    <row r="8432" s="275" customFormat="1" customHeight="1"/>
    <row r="8433" s="275" customFormat="1" customHeight="1"/>
    <row r="8434" s="275" customFormat="1" customHeight="1"/>
    <row r="8435" s="275" customFormat="1" customHeight="1"/>
    <row r="8436" s="275" customFormat="1" customHeight="1"/>
    <row r="8437" s="275" customFormat="1" customHeight="1"/>
    <row r="8438" s="275" customFormat="1" customHeight="1"/>
    <row r="8439" s="275" customFormat="1" customHeight="1"/>
    <row r="8440" s="275" customFormat="1" customHeight="1"/>
    <row r="8441" s="275" customFormat="1" customHeight="1"/>
    <row r="8442" s="275" customFormat="1" customHeight="1"/>
    <row r="8443" s="275" customFormat="1" customHeight="1"/>
    <row r="8444" s="275" customFormat="1" customHeight="1"/>
    <row r="8445" s="275" customFormat="1" customHeight="1"/>
    <row r="8446" s="275" customFormat="1" customHeight="1"/>
    <row r="8447" s="275" customFormat="1" customHeight="1"/>
    <row r="8448" s="275" customFormat="1" customHeight="1"/>
    <row r="8449" s="275" customFormat="1" customHeight="1"/>
    <row r="8450" s="275" customFormat="1" customHeight="1"/>
    <row r="8451" s="275" customFormat="1" customHeight="1"/>
    <row r="8452" s="275" customFormat="1" customHeight="1"/>
    <row r="8453" s="275" customFormat="1" customHeight="1"/>
    <row r="8454" s="275" customFormat="1" customHeight="1"/>
    <row r="8455" s="275" customFormat="1" customHeight="1"/>
    <row r="8456" s="275" customFormat="1" customHeight="1"/>
    <row r="8457" s="275" customFormat="1" customHeight="1"/>
    <row r="8458" s="275" customFormat="1" customHeight="1"/>
    <row r="8459" s="275" customFormat="1" customHeight="1"/>
    <row r="8460" s="275" customFormat="1" customHeight="1"/>
    <row r="8461" s="275" customFormat="1" customHeight="1"/>
    <row r="8462" s="275" customFormat="1" customHeight="1"/>
    <row r="8463" s="275" customFormat="1" customHeight="1"/>
    <row r="8464" s="275" customFormat="1" customHeight="1"/>
    <row r="8465" s="275" customFormat="1" customHeight="1"/>
    <row r="8466" s="275" customFormat="1" customHeight="1"/>
    <row r="8467" s="275" customFormat="1" customHeight="1"/>
    <row r="8468" s="275" customFormat="1" customHeight="1"/>
    <row r="8469" s="275" customFormat="1" customHeight="1"/>
    <row r="8470" s="275" customFormat="1" customHeight="1"/>
    <row r="8471" s="275" customFormat="1" customHeight="1"/>
    <row r="8472" s="275" customFormat="1" customHeight="1"/>
    <row r="8473" s="275" customFormat="1" customHeight="1"/>
    <row r="8474" s="275" customFormat="1" customHeight="1"/>
    <row r="8475" s="275" customFormat="1" customHeight="1"/>
    <row r="8476" s="275" customFormat="1" customHeight="1"/>
    <row r="8477" s="275" customFormat="1" customHeight="1"/>
    <row r="8478" s="275" customFormat="1" customHeight="1"/>
    <row r="8479" s="275" customFormat="1" customHeight="1"/>
    <row r="8480" s="275" customFormat="1" customHeight="1"/>
    <row r="8481" s="275" customFormat="1" customHeight="1"/>
    <row r="8482" s="275" customFormat="1" customHeight="1"/>
    <row r="8483" s="275" customFormat="1" customHeight="1"/>
    <row r="8484" s="275" customFormat="1" customHeight="1"/>
    <row r="8485" s="275" customFormat="1" customHeight="1"/>
    <row r="8486" s="275" customFormat="1" customHeight="1"/>
    <row r="8487" s="275" customFormat="1" customHeight="1"/>
    <row r="8488" s="275" customFormat="1" customHeight="1"/>
    <row r="8489" s="275" customFormat="1" customHeight="1"/>
    <row r="8490" s="275" customFormat="1" customHeight="1"/>
    <row r="8491" s="275" customFormat="1" customHeight="1"/>
    <row r="8492" s="275" customFormat="1" customHeight="1"/>
    <row r="8493" s="275" customFormat="1" customHeight="1"/>
    <row r="8494" s="275" customFormat="1" customHeight="1"/>
    <row r="8495" s="275" customFormat="1" customHeight="1"/>
    <row r="8496" s="275" customFormat="1" customHeight="1"/>
    <row r="8497" s="275" customFormat="1" customHeight="1"/>
    <row r="8498" s="275" customFormat="1" customHeight="1"/>
    <row r="8499" s="275" customFormat="1" customHeight="1"/>
    <row r="8500" s="275" customFormat="1" customHeight="1"/>
    <row r="8501" s="275" customFormat="1" customHeight="1"/>
    <row r="8502" s="275" customFormat="1" customHeight="1"/>
    <row r="8503" s="275" customFormat="1" customHeight="1"/>
    <row r="8504" s="275" customFormat="1" customHeight="1"/>
    <row r="8505" s="275" customFormat="1" customHeight="1"/>
    <row r="8506" s="275" customFormat="1" customHeight="1"/>
    <row r="8507" s="275" customFormat="1" customHeight="1"/>
    <row r="8508" s="275" customFormat="1" customHeight="1"/>
    <row r="8509" s="275" customFormat="1" customHeight="1"/>
    <row r="8510" s="275" customFormat="1" customHeight="1"/>
    <row r="8511" s="275" customFormat="1" customHeight="1"/>
    <row r="8512" s="275" customFormat="1" customHeight="1"/>
    <row r="8513" s="275" customFormat="1" customHeight="1"/>
    <row r="8514" s="275" customFormat="1" customHeight="1"/>
    <row r="8515" s="275" customFormat="1" customHeight="1"/>
    <row r="8516" s="275" customFormat="1" customHeight="1"/>
    <row r="8517" s="275" customFormat="1" customHeight="1"/>
    <row r="8518" s="275" customFormat="1" customHeight="1"/>
    <row r="8519" s="275" customFormat="1" customHeight="1"/>
    <row r="8520" s="275" customFormat="1" customHeight="1"/>
    <row r="8521" s="275" customFormat="1" customHeight="1"/>
    <row r="8522" s="275" customFormat="1" customHeight="1"/>
    <row r="8523" s="275" customFormat="1" customHeight="1"/>
    <row r="8524" s="275" customFormat="1" customHeight="1"/>
    <row r="8525" s="275" customFormat="1" customHeight="1"/>
    <row r="8526" s="275" customFormat="1" customHeight="1"/>
    <row r="8527" s="275" customFormat="1" customHeight="1"/>
    <row r="8528" s="275" customFormat="1" customHeight="1"/>
    <row r="8529" s="275" customFormat="1" customHeight="1"/>
    <row r="8530" s="275" customFormat="1" customHeight="1"/>
    <row r="8531" s="275" customFormat="1" customHeight="1"/>
    <row r="8532" s="275" customFormat="1" customHeight="1"/>
    <row r="8533" s="275" customFormat="1" customHeight="1"/>
    <row r="8534" s="275" customFormat="1" customHeight="1"/>
    <row r="8535" s="275" customFormat="1" customHeight="1"/>
    <row r="8536" s="275" customFormat="1" customHeight="1"/>
    <row r="8537" s="275" customFormat="1" customHeight="1"/>
    <row r="8538" s="275" customFormat="1" customHeight="1"/>
    <row r="8539" s="275" customFormat="1" customHeight="1"/>
    <row r="8540" s="275" customFormat="1" customHeight="1"/>
    <row r="8541" s="275" customFormat="1" customHeight="1"/>
    <row r="8542" s="275" customFormat="1" customHeight="1"/>
    <row r="8543" s="275" customFormat="1" customHeight="1"/>
    <row r="8544" s="275" customFormat="1" customHeight="1"/>
    <row r="8545" s="275" customFormat="1" customHeight="1"/>
    <row r="8546" s="275" customFormat="1" customHeight="1"/>
    <row r="8547" s="275" customFormat="1" customHeight="1"/>
    <row r="8548" s="275" customFormat="1" customHeight="1"/>
    <row r="8549" s="275" customFormat="1" customHeight="1"/>
    <row r="8550" s="275" customFormat="1" customHeight="1"/>
    <row r="8551" s="275" customFormat="1" customHeight="1"/>
    <row r="8552" s="275" customFormat="1" customHeight="1"/>
    <row r="8553" s="275" customFormat="1" customHeight="1"/>
    <row r="8554" s="275" customFormat="1" customHeight="1"/>
    <row r="8555" s="275" customFormat="1" customHeight="1"/>
    <row r="8556" s="275" customFormat="1" customHeight="1"/>
    <row r="8557" s="275" customFormat="1" customHeight="1"/>
    <row r="8558" s="275" customFormat="1" customHeight="1"/>
    <row r="8559" s="275" customFormat="1" customHeight="1"/>
    <row r="8560" s="275" customFormat="1" customHeight="1"/>
    <row r="8561" s="275" customFormat="1" customHeight="1"/>
    <row r="8562" s="275" customFormat="1" customHeight="1"/>
    <row r="8563" s="275" customFormat="1" customHeight="1"/>
    <row r="8564" s="275" customFormat="1" customHeight="1"/>
    <row r="8565" s="275" customFormat="1" customHeight="1"/>
    <row r="8566" s="275" customFormat="1" customHeight="1"/>
    <row r="8567" s="275" customFormat="1" customHeight="1"/>
    <row r="8568" s="275" customFormat="1" customHeight="1"/>
    <row r="8569" s="275" customFormat="1" customHeight="1"/>
    <row r="8570" s="275" customFormat="1" customHeight="1"/>
    <row r="8571" s="275" customFormat="1" customHeight="1"/>
    <row r="8572" s="275" customFormat="1" customHeight="1"/>
    <row r="8573" s="275" customFormat="1" customHeight="1"/>
    <row r="8574" s="275" customFormat="1" customHeight="1"/>
    <row r="8575" s="275" customFormat="1" customHeight="1"/>
    <row r="8576" s="275" customFormat="1" customHeight="1"/>
    <row r="8577" s="275" customFormat="1" customHeight="1"/>
    <row r="8578" s="275" customFormat="1" customHeight="1"/>
    <row r="8579" s="275" customFormat="1" customHeight="1"/>
    <row r="8580" s="275" customFormat="1" customHeight="1"/>
    <row r="8581" s="275" customFormat="1" customHeight="1"/>
    <row r="8582" s="275" customFormat="1" customHeight="1"/>
    <row r="8583" s="275" customFormat="1" customHeight="1"/>
    <row r="8584" s="275" customFormat="1" customHeight="1"/>
    <row r="8585" s="275" customFormat="1" customHeight="1"/>
    <row r="8586" s="275" customFormat="1" customHeight="1"/>
    <row r="8587" s="275" customFormat="1" customHeight="1"/>
    <row r="8588" s="275" customFormat="1" customHeight="1"/>
    <row r="8589" s="275" customFormat="1" customHeight="1"/>
    <row r="8590" s="275" customFormat="1" customHeight="1"/>
    <row r="8591" s="275" customFormat="1" customHeight="1"/>
    <row r="8592" s="275" customFormat="1" customHeight="1"/>
    <row r="8593" s="275" customFormat="1" customHeight="1"/>
    <row r="8594" s="275" customFormat="1" customHeight="1"/>
    <row r="8595" s="275" customFormat="1" customHeight="1"/>
    <row r="8596" s="275" customFormat="1" customHeight="1"/>
    <row r="8597" s="275" customFormat="1" customHeight="1"/>
    <row r="8598" s="275" customFormat="1" customHeight="1"/>
    <row r="8599" s="275" customFormat="1" customHeight="1"/>
    <row r="8600" s="275" customFormat="1" customHeight="1"/>
    <row r="8601" s="275" customFormat="1" customHeight="1"/>
    <row r="8602" s="275" customFormat="1" customHeight="1"/>
    <row r="8603" s="275" customFormat="1" customHeight="1"/>
    <row r="8604" s="275" customFormat="1" customHeight="1"/>
    <row r="8605" s="275" customFormat="1" customHeight="1"/>
    <row r="8606" s="275" customFormat="1" customHeight="1"/>
    <row r="8607" s="275" customFormat="1" customHeight="1"/>
    <row r="8608" s="275" customFormat="1" customHeight="1"/>
    <row r="8609" s="275" customFormat="1" customHeight="1"/>
    <row r="8610" s="275" customFormat="1" customHeight="1"/>
    <row r="8611" s="275" customFormat="1" customHeight="1"/>
    <row r="8612" s="275" customFormat="1" customHeight="1"/>
    <row r="8613" s="275" customFormat="1" customHeight="1"/>
    <row r="8614" s="275" customFormat="1" customHeight="1"/>
    <row r="8615" s="275" customFormat="1" customHeight="1"/>
    <row r="8616" s="275" customFormat="1" customHeight="1"/>
    <row r="8617" s="275" customFormat="1" customHeight="1"/>
    <row r="8618" s="275" customFormat="1" customHeight="1"/>
    <row r="8619" s="275" customFormat="1" customHeight="1"/>
    <row r="8620" s="275" customFormat="1" customHeight="1"/>
    <row r="8621" s="275" customFormat="1" customHeight="1"/>
    <row r="8622" s="275" customFormat="1" customHeight="1"/>
    <row r="8623" s="275" customFormat="1" customHeight="1"/>
    <row r="8624" s="275" customFormat="1" customHeight="1"/>
    <row r="8625" s="275" customFormat="1" customHeight="1"/>
    <row r="8626" s="275" customFormat="1" customHeight="1"/>
    <row r="8627" s="275" customFormat="1" customHeight="1"/>
    <row r="8628" s="275" customFormat="1" customHeight="1"/>
    <row r="8629" s="275" customFormat="1" customHeight="1"/>
    <row r="8630" s="275" customFormat="1" customHeight="1"/>
    <row r="8631" s="275" customFormat="1" customHeight="1"/>
    <row r="8632" s="275" customFormat="1" customHeight="1"/>
    <row r="8633" s="275" customFormat="1" customHeight="1"/>
    <row r="8634" s="275" customFormat="1" customHeight="1"/>
    <row r="8635" s="275" customFormat="1" customHeight="1"/>
    <row r="8636" s="275" customFormat="1" customHeight="1"/>
    <row r="8637" s="275" customFormat="1" customHeight="1"/>
    <row r="8638" s="275" customFormat="1" customHeight="1"/>
    <row r="8639" s="275" customFormat="1" customHeight="1"/>
    <row r="8640" s="275" customFormat="1" customHeight="1"/>
    <row r="8641" s="275" customFormat="1" customHeight="1"/>
    <row r="8642" s="275" customFormat="1" customHeight="1"/>
    <row r="8643" s="275" customFormat="1" customHeight="1"/>
    <row r="8644" s="275" customFormat="1" customHeight="1"/>
    <row r="8645" s="275" customFormat="1" customHeight="1"/>
    <row r="8646" s="275" customFormat="1" customHeight="1"/>
    <row r="8647" s="275" customFormat="1" customHeight="1"/>
    <row r="8648" s="275" customFormat="1" customHeight="1"/>
    <row r="8649" s="275" customFormat="1" customHeight="1"/>
    <row r="8650" s="275" customFormat="1" customHeight="1"/>
    <row r="8651" s="275" customFormat="1" customHeight="1"/>
    <row r="8652" s="275" customFormat="1" customHeight="1"/>
    <row r="8653" s="275" customFormat="1" customHeight="1"/>
    <row r="8654" s="275" customFormat="1" customHeight="1"/>
    <row r="8655" s="275" customFormat="1" customHeight="1"/>
    <row r="8656" s="275" customFormat="1" customHeight="1"/>
    <row r="8657" s="275" customFormat="1" customHeight="1"/>
    <row r="8658" s="275" customFormat="1" customHeight="1"/>
    <row r="8659" s="275" customFormat="1" customHeight="1"/>
    <row r="8660" s="275" customFormat="1" customHeight="1"/>
    <row r="8661" s="275" customFormat="1" customHeight="1"/>
    <row r="8662" s="275" customFormat="1" customHeight="1"/>
    <row r="8663" s="275" customFormat="1" customHeight="1"/>
    <row r="8664" s="275" customFormat="1" customHeight="1"/>
    <row r="8665" s="275" customFormat="1" customHeight="1"/>
    <row r="8666" s="275" customFormat="1" customHeight="1"/>
    <row r="8667" s="275" customFormat="1" customHeight="1"/>
    <row r="8668" s="275" customFormat="1" customHeight="1"/>
    <row r="8669" s="275" customFormat="1" customHeight="1"/>
    <row r="8670" s="275" customFormat="1" customHeight="1"/>
    <row r="8671" s="275" customFormat="1" customHeight="1"/>
    <row r="8672" s="275" customFormat="1" customHeight="1"/>
    <row r="8673" s="275" customFormat="1" customHeight="1"/>
    <row r="8674" s="275" customFormat="1" customHeight="1"/>
    <row r="8675" s="275" customFormat="1" customHeight="1"/>
    <row r="8676" s="275" customFormat="1" customHeight="1"/>
    <row r="8677" s="275" customFormat="1" customHeight="1"/>
    <row r="8678" s="275" customFormat="1" customHeight="1"/>
    <row r="8679" s="275" customFormat="1" customHeight="1"/>
    <row r="8680" s="275" customFormat="1" customHeight="1"/>
    <row r="8681" s="275" customFormat="1" customHeight="1"/>
    <row r="8682" s="275" customFormat="1" customHeight="1"/>
    <row r="8683" s="275" customFormat="1" customHeight="1"/>
    <row r="8684" s="275" customFormat="1" customHeight="1"/>
    <row r="8685" s="275" customFormat="1" customHeight="1"/>
    <row r="8686" s="275" customFormat="1" customHeight="1"/>
    <row r="8687" s="275" customFormat="1" customHeight="1"/>
    <row r="8688" s="275" customFormat="1" customHeight="1"/>
    <row r="8689" s="275" customFormat="1" customHeight="1"/>
    <row r="8690" s="275" customFormat="1" customHeight="1"/>
    <row r="8691" s="275" customFormat="1" customHeight="1"/>
    <row r="8692" s="275" customFormat="1" customHeight="1"/>
    <row r="8693" s="275" customFormat="1" customHeight="1"/>
    <row r="8694" s="275" customFormat="1" customHeight="1"/>
    <row r="8695" s="275" customFormat="1" customHeight="1"/>
    <row r="8696" s="275" customFormat="1" customHeight="1"/>
    <row r="8697" s="275" customFormat="1" customHeight="1"/>
    <row r="8698" s="275" customFormat="1" customHeight="1"/>
    <row r="8699" s="275" customFormat="1" customHeight="1"/>
    <row r="8700" s="275" customFormat="1" customHeight="1"/>
    <row r="8701" s="275" customFormat="1" customHeight="1"/>
    <row r="8702" s="275" customFormat="1" customHeight="1"/>
    <row r="8703" s="275" customFormat="1" customHeight="1"/>
    <row r="8704" s="275" customFormat="1" customHeight="1"/>
    <row r="8705" s="275" customFormat="1" customHeight="1"/>
    <row r="8706" s="275" customFormat="1" customHeight="1"/>
    <row r="8707" s="275" customFormat="1" customHeight="1"/>
    <row r="8708" s="275" customFormat="1" customHeight="1"/>
    <row r="8709" s="275" customFormat="1" customHeight="1"/>
    <row r="8710" s="275" customFormat="1" customHeight="1"/>
    <row r="8711" s="275" customFormat="1" customHeight="1"/>
    <row r="8712" s="275" customFormat="1" customHeight="1"/>
    <row r="8713" s="275" customFormat="1" customHeight="1"/>
    <row r="8714" s="275" customFormat="1" customHeight="1"/>
    <row r="8715" s="275" customFormat="1" customHeight="1"/>
    <row r="8716" s="275" customFormat="1" customHeight="1"/>
    <row r="8717" s="275" customFormat="1" customHeight="1"/>
    <row r="8718" s="275" customFormat="1" customHeight="1"/>
    <row r="8719" s="275" customFormat="1" customHeight="1"/>
    <row r="8720" s="275" customFormat="1" customHeight="1"/>
    <row r="8721" s="275" customFormat="1" customHeight="1"/>
    <row r="8722" s="275" customFormat="1" customHeight="1"/>
    <row r="8723" s="275" customFormat="1" customHeight="1"/>
    <row r="8724" s="275" customFormat="1" customHeight="1"/>
    <row r="8725" s="275" customFormat="1" customHeight="1"/>
    <row r="8726" s="275" customFormat="1" customHeight="1"/>
    <row r="8727" s="275" customFormat="1" customHeight="1"/>
    <row r="8728" s="275" customFormat="1" customHeight="1"/>
    <row r="8729" s="275" customFormat="1" customHeight="1"/>
    <row r="8730" s="275" customFormat="1" customHeight="1"/>
    <row r="8731" s="275" customFormat="1" customHeight="1"/>
    <row r="8732" s="275" customFormat="1" customHeight="1"/>
    <row r="8733" s="275" customFormat="1" customHeight="1"/>
    <row r="8734" s="275" customFormat="1" customHeight="1"/>
    <row r="8735" s="275" customFormat="1" customHeight="1"/>
    <row r="8736" s="275" customFormat="1" customHeight="1"/>
    <row r="8737" s="275" customFormat="1" customHeight="1"/>
    <row r="8738" s="275" customFormat="1" customHeight="1"/>
    <row r="8739" s="275" customFormat="1" customHeight="1"/>
    <row r="8740" s="275" customFormat="1" customHeight="1"/>
    <row r="8741" s="275" customFormat="1" customHeight="1"/>
    <row r="8742" s="275" customFormat="1" customHeight="1"/>
    <row r="8743" s="275" customFormat="1" customHeight="1"/>
    <row r="8744" s="275" customFormat="1" customHeight="1"/>
    <row r="8745" s="275" customFormat="1" customHeight="1"/>
    <row r="8746" s="275" customFormat="1" customHeight="1"/>
    <row r="8747" s="275" customFormat="1" customHeight="1"/>
    <row r="8748" s="275" customFormat="1" customHeight="1"/>
    <row r="8749" s="275" customFormat="1" customHeight="1"/>
    <row r="8750" s="275" customFormat="1" customHeight="1"/>
    <row r="8751" s="275" customFormat="1" customHeight="1"/>
    <row r="8752" s="275" customFormat="1" customHeight="1"/>
    <row r="8753" s="275" customFormat="1" customHeight="1"/>
    <row r="8754" s="275" customFormat="1" customHeight="1"/>
    <row r="8755" s="275" customFormat="1" customHeight="1"/>
    <row r="8756" s="275" customFormat="1" customHeight="1"/>
    <row r="8757" s="275" customFormat="1" customHeight="1"/>
    <row r="8758" s="275" customFormat="1" customHeight="1"/>
    <row r="8759" s="275" customFormat="1" customHeight="1"/>
    <row r="8760" s="275" customFormat="1" customHeight="1"/>
    <row r="8761" s="275" customFormat="1" customHeight="1"/>
    <row r="8762" s="275" customFormat="1" customHeight="1"/>
    <row r="8763" s="275" customFormat="1" customHeight="1"/>
    <row r="8764" s="275" customFormat="1" customHeight="1"/>
    <row r="8765" s="275" customFormat="1" customHeight="1"/>
    <row r="8766" s="275" customFormat="1" customHeight="1"/>
    <row r="8767" s="275" customFormat="1" customHeight="1"/>
    <row r="8768" s="275" customFormat="1" customHeight="1"/>
    <row r="8769" s="275" customFormat="1" customHeight="1"/>
    <row r="8770" s="275" customFormat="1" customHeight="1"/>
    <row r="8771" s="275" customFormat="1" customHeight="1"/>
    <row r="8772" s="275" customFormat="1" customHeight="1"/>
    <row r="8773" s="275" customFormat="1" customHeight="1"/>
    <row r="8774" s="275" customFormat="1" customHeight="1"/>
    <row r="8775" s="275" customFormat="1" customHeight="1"/>
    <row r="8776" s="275" customFormat="1" customHeight="1"/>
    <row r="8777" s="275" customFormat="1" customHeight="1"/>
    <row r="8778" s="275" customFormat="1" customHeight="1"/>
    <row r="8779" s="275" customFormat="1" customHeight="1"/>
    <row r="8780" s="275" customFormat="1" customHeight="1"/>
    <row r="8781" s="275" customFormat="1" customHeight="1"/>
    <row r="8782" s="275" customFormat="1" customHeight="1"/>
    <row r="8783" s="275" customFormat="1" customHeight="1"/>
    <row r="8784" s="275" customFormat="1" customHeight="1"/>
    <row r="8785" s="275" customFormat="1" customHeight="1"/>
    <row r="8786" s="275" customFormat="1" customHeight="1"/>
    <row r="8787" s="275" customFormat="1" customHeight="1"/>
    <row r="8788" s="275" customFormat="1" customHeight="1"/>
    <row r="8789" s="275" customFormat="1" customHeight="1"/>
    <row r="8790" s="275" customFormat="1" customHeight="1"/>
    <row r="8791" s="275" customFormat="1" customHeight="1"/>
    <row r="8792" s="275" customFormat="1" customHeight="1"/>
    <row r="8793" s="275" customFormat="1" customHeight="1"/>
    <row r="8794" s="275" customFormat="1" customHeight="1"/>
    <row r="8795" s="275" customFormat="1" customHeight="1"/>
    <row r="8796" s="275" customFormat="1" customHeight="1"/>
    <row r="8797" s="275" customFormat="1" customHeight="1"/>
    <row r="8798" s="275" customFormat="1" customHeight="1"/>
    <row r="8799" s="275" customFormat="1" customHeight="1"/>
    <row r="8800" s="275" customFormat="1" customHeight="1"/>
    <row r="8801" s="275" customFormat="1" customHeight="1"/>
    <row r="8802" s="275" customFormat="1" customHeight="1"/>
    <row r="8803" s="275" customFormat="1" customHeight="1"/>
    <row r="8804" s="275" customFormat="1" customHeight="1"/>
    <row r="8805" s="275" customFormat="1" customHeight="1"/>
    <row r="8806" s="275" customFormat="1" customHeight="1"/>
    <row r="8807" s="275" customFormat="1" customHeight="1"/>
    <row r="8808" s="275" customFormat="1" customHeight="1"/>
    <row r="8809" s="275" customFormat="1" customHeight="1"/>
    <row r="8810" s="275" customFormat="1" customHeight="1"/>
    <row r="8811" s="275" customFormat="1" customHeight="1"/>
    <row r="8812" s="275" customFormat="1" customHeight="1"/>
    <row r="8813" s="275" customFormat="1" customHeight="1"/>
    <row r="8814" s="275" customFormat="1" customHeight="1"/>
    <row r="8815" s="275" customFormat="1" customHeight="1"/>
    <row r="8816" s="275" customFormat="1" customHeight="1"/>
    <row r="8817" s="275" customFormat="1" customHeight="1"/>
    <row r="8818" s="275" customFormat="1" customHeight="1"/>
    <row r="8819" s="275" customFormat="1" customHeight="1"/>
    <row r="8820" s="275" customFormat="1" customHeight="1"/>
    <row r="8821" s="275" customFormat="1" customHeight="1"/>
    <row r="8822" s="275" customFormat="1" customHeight="1"/>
    <row r="8823" s="275" customFormat="1" customHeight="1"/>
    <row r="8824" s="275" customFormat="1" customHeight="1"/>
    <row r="8825" s="275" customFormat="1" customHeight="1"/>
    <row r="8826" s="275" customFormat="1" customHeight="1"/>
    <row r="8827" s="275" customFormat="1" customHeight="1"/>
    <row r="8828" s="275" customFormat="1" customHeight="1"/>
    <row r="8829" s="275" customFormat="1" customHeight="1"/>
    <row r="8830" s="275" customFormat="1" customHeight="1"/>
    <row r="8831" s="275" customFormat="1" customHeight="1"/>
    <row r="8832" s="275" customFormat="1" customHeight="1"/>
    <row r="8833" s="275" customFormat="1" customHeight="1"/>
    <row r="8834" s="275" customFormat="1" customHeight="1"/>
    <row r="8835" s="275" customFormat="1" customHeight="1"/>
    <row r="8836" s="275" customFormat="1" customHeight="1"/>
    <row r="8837" s="275" customFormat="1" customHeight="1"/>
    <row r="8838" s="275" customFormat="1" customHeight="1"/>
    <row r="8839" s="275" customFormat="1" customHeight="1"/>
    <row r="8840" s="275" customFormat="1" customHeight="1"/>
    <row r="8841" s="275" customFormat="1" customHeight="1"/>
    <row r="8842" s="275" customFormat="1" customHeight="1"/>
    <row r="8843" s="275" customFormat="1" customHeight="1"/>
    <row r="8844" s="275" customFormat="1" customHeight="1"/>
    <row r="8845" s="275" customFormat="1" customHeight="1"/>
    <row r="8846" s="275" customFormat="1" customHeight="1"/>
    <row r="8847" s="275" customFormat="1" customHeight="1"/>
    <row r="8848" s="275" customFormat="1" customHeight="1"/>
    <row r="8849" s="275" customFormat="1" customHeight="1"/>
    <row r="8850" s="275" customFormat="1" customHeight="1"/>
    <row r="8851" s="275" customFormat="1" customHeight="1"/>
    <row r="8852" s="275" customFormat="1" customHeight="1"/>
    <row r="8853" s="275" customFormat="1" customHeight="1"/>
    <row r="8854" s="275" customFormat="1" customHeight="1"/>
    <row r="8855" s="275" customFormat="1" customHeight="1"/>
    <row r="8856" s="275" customFormat="1" customHeight="1"/>
    <row r="8857" s="275" customFormat="1" customHeight="1"/>
    <row r="8858" s="275" customFormat="1" customHeight="1"/>
    <row r="8859" s="275" customFormat="1" customHeight="1"/>
    <row r="8860" s="275" customFormat="1" customHeight="1"/>
    <row r="8861" s="275" customFormat="1" customHeight="1"/>
    <row r="8862" s="275" customFormat="1" customHeight="1"/>
    <row r="8863" s="275" customFormat="1" customHeight="1"/>
    <row r="8864" s="275" customFormat="1" customHeight="1"/>
    <row r="8865" s="275" customFormat="1" customHeight="1"/>
    <row r="8866" s="275" customFormat="1" customHeight="1"/>
    <row r="8867" s="275" customFormat="1" customHeight="1"/>
    <row r="8868" s="275" customFormat="1" customHeight="1"/>
    <row r="8869" s="275" customFormat="1" customHeight="1"/>
    <row r="8870" s="275" customFormat="1" customHeight="1"/>
    <row r="8871" s="275" customFormat="1" customHeight="1"/>
    <row r="8872" s="275" customFormat="1" customHeight="1"/>
    <row r="8873" s="275" customFormat="1" customHeight="1"/>
    <row r="8874" s="275" customFormat="1" customHeight="1"/>
    <row r="8875" s="275" customFormat="1" customHeight="1"/>
    <row r="8876" s="275" customFormat="1" customHeight="1"/>
    <row r="8877" s="275" customFormat="1" customHeight="1"/>
    <row r="8878" s="275" customFormat="1" customHeight="1"/>
    <row r="8879" s="275" customFormat="1" customHeight="1"/>
    <row r="8880" s="275" customFormat="1" customHeight="1"/>
    <row r="8881" s="275" customFormat="1" customHeight="1"/>
    <row r="8882" s="275" customFormat="1" customHeight="1"/>
    <row r="8883" s="275" customFormat="1" customHeight="1"/>
    <row r="8884" s="275" customFormat="1" customHeight="1"/>
    <row r="8885" s="275" customFormat="1" customHeight="1"/>
    <row r="8886" s="275" customFormat="1" customHeight="1"/>
    <row r="8887" s="275" customFormat="1" customHeight="1"/>
    <row r="8888" s="275" customFormat="1" customHeight="1"/>
    <row r="8889" s="275" customFormat="1" customHeight="1"/>
    <row r="8890" s="275" customFormat="1" customHeight="1"/>
    <row r="8891" s="275" customFormat="1" customHeight="1"/>
    <row r="8892" s="275" customFormat="1" customHeight="1"/>
    <row r="8893" s="275" customFormat="1" customHeight="1"/>
    <row r="8894" s="275" customFormat="1" customHeight="1"/>
    <row r="8895" s="275" customFormat="1" customHeight="1"/>
    <row r="8896" s="275" customFormat="1" customHeight="1"/>
    <row r="8897" s="275" customFormat="1" customHeight="1"/>
    <row r="8898" s="275" customFormat="1" customHeight="1"/>
    <row r="8899" s="275" customFormat="1" customHeight="1"/>
    <row r="8900" s="275" customFormat="1" customHeight="1"/>
    <row r="8901" s="275" customFormat="1" customHeight="1"/>
    <row r="8902" s="275" customFormat="1" customHeight="1"/>
    <row r="8903" s="275" customFormat="1" customHeight="1"/>
    <row r="8904" s="275" customFormat="1" customHeight="1"/>
    <row r="8905" s="275" customFormat="1" customHeight="1"/>
    <row r="8906" s="275" customFormat="1" customHeight="1"/>
    <row r="8907" s="275" customFormat="1" customHeight="1"/>
    <row r="8908" s="275" customFormat="1" customHeight="1"/>
    <row r="8909" s="275" customFormat="1" customHeight="1"/>
    <row r="8910" s="275" customFormat="1" customHeight="1"/>
    <row r="8911" s="275" customFormat="1" customHeight="1"/>
    <row r="8912" s="275" customFormat="1" customHeight="1"/>
    <row r="8913" s="275" customFormat="1" customHeight="1"/>
    <row r="8914" s="275" customFormat="1" customHeight="1"/>
    <row r="8915" s="275" customFormat="1" customHeight="1"/>
    <row r="8916" s="275" customFormat="1" customHeight="1"/>
    <row r="8917" s="275" customFormat="1" customHeight="1"/>
    <row r="8918" s="275" customFormat="1" customHeight="1"/>
    <row r="8919" s="275" customFormat="1" customHeight="1"/>
    <row r="8920" s="275" customFormat="1" customHeight="1"/>
    <row r="8921" s="275" customFormat="1" customHeight="1"/>
    <row r="8922" s="275" customFormat="1" customHeight="1"/>
    <row r="8923" s="275" customFormat="1" customHeight="1"/>
    <row r="8924" s="275" customFormat="1" customHeight="1"/>
    <row r="8925" s="275" customFormat="1" customHeight="1"/>
    <row r="8926" s="275" customFormat="1" customHeight="1"/>
    <row r="8927" s="275" customFormat="1" customHeight="1"/>
    <row r="8928" s="275" customFormat="1" customHeight="1"/>
    <row r="8929" s="275" customFormat="1" customHeight="1"/>
    <row r="8930" s="275" customFormat="1" customHeight="1"/>
    <row r="8931" s="275" customFormat="1" customHeight="1"/>
    <row r="8932" s="275" customFormat="1" customHeight="1"/>
    <row r="8933" s="275" customFormat="1" customHeight="1"/>
    <row r="8934" s="275" customFormat="1" customHeight="1"/>
    <row r="8935" s="275" customFormat="1" customHeight="1"/>
    <row r="8936" s="275" customFormat="1" customHeight="1"/>
    <row r="8937" s="275" customFormat="1" customHeight="1"/>
    <row r="8938" s="275" customFormat="1" customHeight="1"/>
    <row r="8939" s="275" customFormat="1" customHeight="1"/>
    <row r="8940" s="275" customFormat="1" customHeight="1"/>
    <row r="8941" s="275" customFormat="1" customHeight="1"/>
    <row r="8942" s="275" customFormat="1" customHeight="1"/>
    <row r="8943" s="275" customFormat="1" customHeight="1"/>
    <row r="8944" s="275" customFormat="1" customHeight="1"/>
    <row r="8945" s="275" customFormat="1" customHeight="1"/>
    <row r="8946" s="275" customFormat="1" customHeight="1"/>
    <row r="8947" s="275" customFormat="1" customHeight="1"/>
    <row r="8948" s="275" customFormat="1" customHeight="1"/>
    <row r="8949" s="275" customFormat="1" customHeight="1"/>
    <row r="8950" s="275" customFormat="1" customHeight="1"/>
    <row r="8951" s="275" customFormat="1" customHeight="1"/>
    <row r="8952" s="275" customFormat="1" customHeight="1"/>
    <row r="8953" s="275" customFormat="1" customHeight="1"/>
    <row r="8954" s="275" customFormat="1" customHeight="1"/>
    <row r="8955" s="275" customFormat="1" customHeight="1"/>
    <row r="8956" s="275" customFormat="1" customHeight="1"/>
    <row r="8957" s="275" customFormat="1" customHeight="1"/>
    <row r="8958" s="275" customFormat="1" customHeight="1"/>
    <row r="8959" s="275" customFormat="1" customHeight="1"/>
    <row r="8960" s="275" customFormat="1" customHeight="1"/>
    <row r="8961" s="275" customFormat="1" customHeight="1"/>
    <row r="8962" s="275" customFormat="1" customHeight="1"/>
    <row r="8963" s="275" customFormat="1" customHeight="1"/>
    <row r="8964" s="275" customFormat="1" customHeight="1"/>
    <row r="8965" s="275" customFormat="1" customHeight="1"/>
    <row r="8966" s="275" customFormat="1" customHeight="1"/>
    <row r="8967" s="275" customFormat="1" customHeight="1"/>
    <row r="8968" s="275" customFormat="1" customHeight="1"/>
    <row r="8969" s="275" customFormat="1" customHeight="1"/>
    <row r="8970" s="275" customFormat="1" customHeight="1"/>
    <row r="8971" s="275" customFormat="1" customHeight="1"/>
    <row r="8972" s="275" customFormat="1" customHeight="1"/>
    <row r="8973" s="275" customFormat="1" customHeight="1"/>
    <row r="8974" s="275" customFormat="1" customHeight="1"/>
    <row r="8975" s="275" customFormat="1" customHeight="1"/>
    <row r="8976" s="275" customFormat="1" customHeight="1"/>
    <row r="8977" s="275" customFormat="1" customHeight="1"/>
    <row r="8978" s="275" customFormat="1" customHeight="1"/>
    <row r="8979" s="275" customFormat="1" customHeight="1"/>
    <row r="8980" s="275" customFormat="1" customHeight="1"/>
    <row r="8981" s="275" customFormat="1" customHeight="1"/>
    <row r="8982" s="275" customFormat="1" customHeight="1"/>
    <row r="8983" s="275" customFormat="1" customHeight="1"/>
    <row r="8984" s="275" customFormat="1" customHeight="1"/>
    <row r="8985" s="275" customFormat="1" customHeight="1"/>
    <row r="8986" s="275" customFormat="1" customHeight="1"/>
    <row r="8987" s="275" customFormat="1" customHeight="1"/>
    <row r="8988" s="275" customFormat="1" customHeight="1"/>
    <row r="8989" s="275" customFormat="1" customHeight="1"/>
    <row r="8990" s="275" customFormat="1" customHeight="1"/>
    <row r="8991" s="275" customFormat="1" customHeight="1"/>
    <row r="8992" s="275" customFormat="1" customHeight="1"/>
    <row r="8993" s="275" customFormat="1" customHeight="1"/>
    <row r="8994" s="275" customFormat="1" customHeight="1"/>
    <row r="8995" s="275" customFormat="1" customHeight="1"/>
    <row r="8996" s="275" customFormat="1" customHeight="1"/>
    <row r="8997" s="275" customFormat="1" customHeight="1"/>
    <row r="8998" s="275" customFormat="1" customHeight="1"/>
    <row r="8999" s="275" customFormat="1" customHeight="1"/>
    <row r="9000" s="275" customFormat="1" customHeight="1"/>
    <row r="9001" s="275" customFormat="1" customHeight="1"/>
    <row r="9002" s="275" customFormat="1" customHeight="1"/>
    <row r="9003" s="275" customFormat="1" customHeight="1"/>
    <row r="9004" s="275" customFormat="1" customHeight="1"/>
    <row r="9005" s="275" customFormat="1" customHeight="1"/>
    <row r="9006" s="275" customFormat="1" customHeight="1"/>
    <row r="9007" s="275" customFormat="1" customHeight="1"/>
    <row r="9008" s="275" customFormat="1" customHeight="1"/>
    <row r="9009" s="275" customFormat="1" customHeight="1"/>
    <row r="9010" s="275" customFormat="1" customHeight="1"/>
    <row r="9011" s="275" customFormat="1" customHeight="1"/>
    <row r="9012" s="275" customFormat="1" customHeight="1"/>
    <row r="9013" s="275" customFormat="1" customHeight="1"/>
    <row r="9014" s="275" customFormat="1" customHeight="1"/>
    <row r="9015" s="275" customFormat="1" customHeight="1"/>
    <row r="9016" s="275" customFormat="1" customHeight="1"/>
    <row r="9017" s="275" customFormat="1" customHeight="1"/>
    <row r="9018" s="275" customFormat="1" customHeight="1"/>
    <row r="9019" s="275" customFormat="1" customHeight="1"/>
    <row r="9020" s="275" customFormat="1" customHeight="1"/>
    <row r="9021" s="275" customFormat="1" customHeight="1"/>
    <row r="9022" s="275" customFormat="1" customHeight="1"/>
    <row r="9023" s="275" customFormat="1" customHeight="1"/>
    <row r="9024" s="275" customFormat="1" customHeight="1"/>
    <row r="9025" s="275" customFormat="1" customHeight="1"/>
    <row r="9026" s="275" customFormat="1" customHeight="1"/>
    <row r="9027" s="275" customFormat="1" customHeight="1"/>
    <row r="9028" s="275" customFormat="1" customHeight="1"/>
    <row r="9029" s="275" customFormat="1" customHeight="1"/>
    <row r="9030" s="275" customFormat="1" customHeight="1"/>
    <row r="9031" s="275" customFormat="1" customHeight="1"/>
    <row r="9032" s="275" customFormat="1" customHeight="1"/>
    <row r="9033" s="275" customFormat="1" customHeight="1"/>
    <row r="9034" s="275" customFormat="1" customHeight="1"/>
    <row r="9035" s="275" customFormat="1" customHeight="1"/>
    <row r="9036" s="275" customFormat="1" customHeight="1"/>
    <row r="9037" s="275" customFormat="1" customHeight="1"/>
    <row r="9038" s="275" customFormat="1" customHeight="1"/>
    <row r="9039" s="275" customFormat="1" customHeight="1"/>
    <row r="9040" s="275" customFormat="1" customHeight="1"/>
    <row r="9041" s="275" customFormat="1" customHeight="1"/>
    <row r="9042" s="275" customFormat="1" customHeight="1"/>
    <row r="9043" s="275" customFormat="1" customHeight="1"/>
    <row r="9044" s="275" customFormat="1" customHeight="1"/>
    <row r="9045" s="275" customFormat="1" customHeight="1"/>
    <row r="9046" s="275" customFormat="1" customHeight="1"/>
    <row r="9047" s="275" customFormat="1" customHeight="1"/>
    <row r="9048" s="275" customFormat="1" customHeight="1"/>
    <row r="9049" s="275" customFormat="1" customHeight="1"/>
    <row r="9050" s="275" customFormat="1" customHeight="1"/>
    <row r="9051" s="275" customFormat="1" customHeight="1"/>
    <row r="9052" s="275" customFormat="1" customHeight="1"/>
    <row r="9053" s="275" customFormat="1" customHeight="1"/>
    <row r="9054" s="275" customFormat="1" customHeight="1"/>
    <row r="9055" s="275" customFormat="1" customHeight="1"/>
    <row r="9056" s="275" customFormat="1" customHeight="1"/>
    <row r="9057" s="275" customFormat="1" customHeight="1"/>
    <row r="9058" s="275" customFormat="1" customHeight="1"/>
    <row r="9059" s="275" customFormat="1" customHeight="1"/>
    <row r="9060" s="275" customFormat="1" customHeight="1"/>
    <row r="9061" s="275" customFormat="1" customHeight="1"/>
    <row r="9062" s="275" customFormat="1" customHeight="1"/>
    <row r="9063" s="275" customFormat="1" customHeight="1"/>
    <row r="9064" s="275" customFormat="1" customHeight="1"/>
    <row r="9065" s="275" customFormat="1" customHeight="1"/>
    <row r="9066" s="275" customFormat="1" customHeight="1"/>
    <row r="9067" s="275" customFormat="1" customHeight="1"/>
    <row r="9068" s="275" customFormat="1" customHeight="1"/>
    <row r="9069" s="275" customFormat="1" customHeight="1"/>
    <row r="9070" s="275" customFormat="1" customHeight="1"/>
    <row r="9071" s="275" customFormat="1" customHeight="1"/>
    <row r="9072" s="275" customFormat="1" customHeight="1"/>
    <row r="9073" s="275" customFormat="1" customHeight="1"/>
    <row r="9074" s="275" customFormat="1" customHeight="1"/>
    <row r="9075" s="275" customFormat="1" customHeight="1"/>
    <row r="9076" s="275" customFormat="1" customHeight="1"/>
    <row r="9077" s="275" customFormat="1" customHeight="1"/>
    <row r="9078" s="275" customFormat="1" customHeight="1"/>
    <row r="9079" s="275" customFormat="1" customHeight="1"/>
    <row r="9080" s="275" customFormat="1" customHeight="1"/>
    <row r="9081" s="275" customFormat="1" customHeight="1"/>
    <row r="9082" s="275" customFormat="1" customHeight="1"/>
    <row r="9083" s="275" customFormat="1" customHeight="1"/>
    <row r="9084" s="275" customFormat="1" customHeight="1"/>
    <row r="9085" s="275" customFormat="1" customHeight="1"/>
    <row r="9086" s="275" customFormat="1" customHeight="1"/>
    <row r="9087" s="275" customFormat="1" customHeight="1"/>
    <row r="9088" s="275" customFormat="1" customHeight="1"/>
    <row r="9089" s="275" customFormat="1" customHeight="1"/>
    <row r="9090" s="275" customFormat="1" customHeight="1"/>
    <row r="9091" s="275" customFormat="1" customHeight="1"/>
    <row r="9092" s="275" customFormat="1" customHeight="1"/>
    <row r="9093" s="275" customFormat="1" customHeight="1"/>
    <row r="9094" s="275" customFormat="1" customHeight="1"/>
    <row r="9095" s="275" customFormat="1" customHeight="1"/>
    <row r="9096" s="275" customFormat="1" customHeight="1"/>
    <row r="9097" s="275" customFormat="1" customHeight="1"/>
    <row r="9098" s="275" customFormat="1" customHeight="1"/>
    <row r="9099" s="275" customFormat="1" customHeight="1"/>
    <row r="9100" s="275" customFormat="1" customHeight="1"/>
    <row r="9101" s="275" customFormat="1" customHeight="1"/>
    <row r="9102" s="275" customFormat="1" customHeight="1"/>
    <row r="9103" s="275" customFormat="1" customHeight="1"/>
    <row r="9104" s="275" customFormat="1" customHeight="1"/>
    <row r="9105" s="275" customFormat="1" customHeight="1"/>
    <row r="9106" s="275" customFormat="1" customHeight="1"/>
    <row r="9107" s="275" customFormat="1" customHeight="1"/>
    <row r="9108" s="275" customFormat="1" customHeight="1"/>
    <row r="9109" s="275" customFormat="1" customHeight="1"/>
    <row r="9110" s="275" customFormat="1" customHeight="1"/>
    <row r="9111" s="275" customFormat="1" customHeight="1"/>
    <row r="9112" s="275" customFormat="1" customHeight="1"/>
    <row r="9113" s="275" customFormat="1" customHeight="1"/>
    <row r="9114" s="275" customFormat="1" customHeight="1"/>
    <row r="9115" s="275" customFormat="1" customHeight="1"/>
    <row r="9116" s="275" customFormat="1" customHeight="1"/>
    <row r="9117" s="275" customFormat="1" customHeight="1"/>
    <row r="9118" s="275" customFormat="1" customHeight="1"/>
    <row r="9119" s="275" customFormat="1" customHeight="1"/>
    <row r="9120" s="275" customFormat="1" customHeight="1"/>
    <row r="9121" s="275" customFormat="1" customHeight="1"/>
    <row r="9122" s="275" customFormat="1" customHeight="1"/>
    <row r="9123" s="275" customFormat="1" customHeight="1"/>
    <row r="9124" s="275" customFormat="1" customHeight="1"/>
    <row r="9125" s="275" customFormat="1" customHeight="1"/>
    <row r="9126" s="275" customFormat="1" customHeight="1"/>
    <row r="9127" s="275" customFormat="1" customHeight="1"/>
    <row r="9128" s="275" customFormat="1" customHeight="1"/>
    <row r="9129" s="275" customFormat="1" customHeight="1"/>
    <row r="9130" s="275" customFormat="1" customHeight="1"/>
    <row r="9131" s="275" customFormat="1" customHeight="1"/>
    <row r="9132" s="275" customFormat="1" customHeight="1"/>
    <row r="9133" s="275" customFormat="1" customHeight="1"/>
    <row r="9134" s="275" customFormat="1" customHeight="1"/>
    <row r="9135" s="275" customFormat="1" customHeight="1"/>
    <row r="9136" s="275" customFormat="1" customHeight="1"/>
    <row r="9137" s="275" customFormat="1" customHeight="1"/>
    <row r="9138" s="275" customFormat="1" customHeight="1"/>
    <row r="9139" s="275" customFormat="1" customHeight="1"/>
    <row r="9140" s="275" customFormat="1" customHeight="1"/>
    <row r="9141" s="275" customFormat="1" customHeight="1"/>
    <row r="9142" s="275" customFormat="1" customHeight="1"/>
    <row r="9143" s="275" customFormat="1" customHeight="1"/>
    <row r="9144" s="275" customFormat="1" customHeight="1"/>
    <row r="9145" s="275" customFormat="1" customHeight="1"/>
    <row r="9146" s="275" customFormat="1" customHeight="1"/>
    <row r="9147" s="275" customFormat="1" customHeight="1"/>
    <row r="9148" s="275" customFormat="1" customHeight="1"/>
    <row r="9149" s="275" customFormat="1" customHeight="1"/>
    <row r="9150" s="275" customFormat="1" customHeight="1"/>
    <row r="9151" s="275" customFormat="1" customHeight="1"/>
    <row r="9152" s="275" customFormat="1" customHeight="1"/>
    <row r="9153" s="275" customFormat="1" customHeight="1"/>
    <row r="9154" s="275" customFormat="1" customHeight="1"/>
    <row r="9155" s="275" customFormat="1" customHeight="1"/>
    <row r="9156" s="275" customFormat="1" customHeight="1"/>
    <row r="9157" s="275" customFormat="1" customHeight="1"/>
    <row r="9158" s="275" customFormat="1" customHeight="1"/>
    <row r="9159" s="275" customFormat="1" customHeight="1"/>
    <row r="9160" s="275" customFormat="1" customHeight="1"/>
    <row r="9161" s="275" customFormat="1" customHeight="1"/>
    <row r="9162" s="275" customFormat="1" customHeight="1"/>
    <row r="9163" s="275" customFormat="1" customHeight="1"/>
    <row r="9164" s="275" customFormat="1" customHeight="1"/>
    <row r="9165" s="275" customFormat="1" customHeight="1"/>
    <row r="9166" s="275" customFormat="1" customHeight="1"/>
    <row r="9167" s="275" customFormat="1" customHeight="1"/>
    <row r="9168" s="275" customFormat="1" customHeight="1"/>
    <row r="9169" s="275" customFormat="1" customHeight="1"/>
    <row r="9170" s="275" customFormat="1" customHeight="1"/>
    <row r="9171" s="275" customFormat="1" customHeight="1"/>
    <row r="9172" s="275" customFormat="1" customHeight="1"/>
    <row r="9173" s="275" customFormat="1" customHeight="1"/>
    <row r="9174" s="275" customFormat="1" customHeight="1"/>
    <row r="9175" s="275" customFormat="1" customHeight="1"/>
    <row r="9176" s="275" customFormat="1" customHeight="1"/>
    <row r="9177" s="275" customFormat="1" customHeight="1"/>
    <row r="9178" s="275" customFormat="1" customHeight="1"/>
    <row r="9179" s="275" customFormat="1" customHeight="1"/>
    <row r="9180" s="275" customFormat="1" customHeight="1"/>
    <row r="9181" s="275" customFormat="1" customHeight="1"/>
    <row r="9182" s="275" customFormat="1" customHeight="1"/>
    <row r="9183" s="275" customFormat="1" customHeight="1"/>
    <row r="9184" s="275" customFormat="1" customHeight="1"/>
    <row r="9185" s="275" customFormat="1" customHeight="1"/>
    <row r="9186" s="275" customFormat="1" customHeight="1"/>
    <row r="9187" s="275" customFormat="1" customHeight="1"/>
    <row r="9188" s="275" customFormat="1" customHeight="1"/>
    <row r="9189" s="275" customFormat="1" customHeight="1"/>
    <row r="9190" s="275" customFormat="1" customHeight="1"/>
    <row r="9191" s="275" customFormat="1" customHeight="1"/>
    <row r="9192" s="275" customFormat="1" customHeight="1"/>
    <row r="9193" s="275" customFormat="1" customHeight="1"/>
    <row r="9194" s="275" customFormat="1" customHeight="1"/>
    <row r="9195" s="275" customFormat="1" customHeight="1"/>
    <row r="9196" s="275" customFormat="1" customHeight="1"/>
    <row r="9197" s="275" customFormat="1" customHeight="1"/>
    <row r="9198" s="275" customFormat="1" customHeight="1"/>
    <row r="9199" s="275" customFormat="1" customHeight="1"/>
    <row r="9200" s="275" customFormat="1" customHeight="1"/>
    <row r="9201" s="275" customFormat="1" customHeight="1"/>
    <row r="9202" s="275" customFormat="1" customHeight="1"/>
    <row r="9203" s="275" customFormat="1" customHeight="1"/>
    <row r="9204" s="275" customFormat="1" customHeight="1"/>
    <row r="9205" s="275" customFormat="1" customHeight="1"/>
    <row r="9206" s="275" customFormat="1" customHeight="1"/>
    <row r="9207" s="275" customFormat="1" customHeight="1"/>
    <row r="9208" s="275" customFormat="1" customHeight="1"/>
    <row r="9209" s="275" customFormat="1" customHeight="1"/>
    <row r="9210" s="275" customFormat="1" customHeight="1"/>
    <row r="9211" s="275" customFormat="1" customHeight="1"/>
    <row r="9212" s="275" customFormat="1" customHeight="1"/>
    <row r="9213" s="275" customFormat="1" customHeight="1"/>
    <row r="9214" s="275" customFormat="1" customHeight="1"/>
    <row r="9215" s="275" customFormat="1" customHeight="1"/>
    <row r="9216" s="275" customFormat="1" customHeight="1"/>
    <row r="9217" s="275" customFormat="1" customHeight="1"/>
    <row r="9218" s="275" customFormat="1" customHeight="1"/>
    <row r="9219" s="275" customFormat="1" customHeight="1"/>
    <row r="9220" s="275" customFormat="1" customHeight="1"/>
    <row r="9221" s="275" customFormat="1" customHeight="1"/>
    <row r="9222" s="275" customFormat="1" customHeight="1"/>
    <row r="9223" s="275" customFormat="1" customHeight="1"/>
    <row r="9224" s="275" customFormat="1" customHeight="1"/>
    <row r="9225" s="275" customFormat="1" customHeight="1"/>
    <row r="9226" s="275" customFormat="1" customHeight="1"/>
    <row r="9227" s="275" customFormat="1" customHeight="1"/>
    <row r="9228" s="275" customFormat="1" customHeight="1"/>
    <row r="9229" s="275" customFormat="1" customHeight="1"/>
    <row r="9230" s="275" customFormat="1" customHeight="1"/>
    <row r="9231" s="275" customFormat="1" customHeight="1"/>
    <row r="9232" s="275" customFormat="1" customHeight="1"/>
    <row r="9233" s="275" customFormat="1" customHeight="1"/>
    <row r="9234" s="275" customFormat="1" customHeight="1"/>
    <row r="9235" s="275" customFormat="1" customHeight="1"/>
    <row r="9236" s="275" customFormat="1" customHeight="1"/>
    <row r="9237" s="275" customFormat="1" customHeight="1"/>
    <row r="9238" s="275" customFormat="1" customHeight="1"/>
    <row r="9239" s="275" customFormat="1" customHeight="1"/>
    <row r="9240" s="275" customFormat="1" customHeight="1"/>
    <row r="9241" s="275" customFormat="1" customHeight="1"/>
    <row r="9242" s="275" customFormat="1" customHeight="1"/>
    <row r="9243" s="275" customFormat="1" customHeight="1"/>
    <row r="9244" s="275" customFormat="1" customHeight="1"/>
    <row r="9245" s="275" customFormat="1" customHeight="1"/>
    <row r="9246" s="275" customFormat="1" customHeight="1"/>
    <row r="9247" s="275" customFormat="1" customHeight="1"/>
    <row r="9248" s="275" customFormat="1" customHeight="1"/>
    <row r="9249" s="275" customFormat="1" customHeight="1"/>
    <row r="9250" s="275" customFormat="1" customHeight="1"/>
    <row r="9251" s="275" customFormat="1" customHeight="1"/>
    <row r="9252" s="275" customFormat="1" customHeight="1"/>
    <row r="9253" s="275" customFormat="1" customHeight="1"/>
    <row r="9254" s="275" customFormat="1" customHeight="1"/>
    <row r="9255" s="275" customFormat="1" customHeight="1"/>
    <row r="9256" s="275" customFormat="1" customHeight="1"/>
    <row r="9257" s="275" customFormat="1" customHeight="1"/>
    <row r="9258" s="275" customFormat="1" customHeight="1"/>
    <row r="9259" s="275" customFormat="1" customHeight="1"/>
    <row r="9260" s="275" customFormat="1" customHeight="1"/>
    <row r="9261" s="275" customFormat="1" customHeight="1"/>
    <row r="9262" s="275" customFormat="1" customHeight="1"/>
    <row r="9263" s="275" customFormat="1" customHeight="1"/>
    <row r="9264" s="275" customFormat="1" customHeight="1"/>
    <row r="9265" s="275" customFormat="1" customHeight="1"/>
    <row r="9266" s="275" customFormat="1" customHeight="1"/>
    <row r="9267" s="275" customFormat="1" customHeight="1"/>
    <row r="9268" s="275" customFormat="1" customHeight="1"/>
    <row r="9269" s="275" customFormat="1" customHeight="1"/>
    <row r="9270" s="275" customFormat="1" customHeight="1"/>
    <row r="9271" s="275" customFormat="1" customHeight="1"/>
    <row r="9272" s="275" customFormat="1" customHeight="1"/>
    <row r="9273" s="275" customFormat="1" customHeight="1"/>
    <row r="9274" s="275" customFormat="1" customHeight="1"/>
    <row r="9275" s="275" customFormat="1" customHeight="1"/>
    <row r="9276" s="275" customFormat="1" customHeight="1"/>
    <row r="9277" s="275" customFormat="1" customHeight="1"/>
    <row r="9278" s="275" customFormat="1" customHeight="1"/>
    <row r="9279" s="275" customFormat="1" customHeight="1"/>
    <row r="9280" s="275" customFormat="1" customHeight="1"/>
    <row r="9281" s="275" customFormat="1" customHeight="1"/>
    <row r="9282" s="275" customFormat="1" customHeight="1"/>
    <row r="9283" s="275" customFormat="1" customHeight="1"/>
    <row r="9284" s="275" customFormat="1" customHeight="1"/>
    <row r="9285" s="275" customFormat="1" customHeight="1"/>
    <row r="9286" s="275" customFormat="1" customHeight="1"/>
    <row r="9287" s="275" customFormat="1" customHeight="1"/>
    <row r="9288" s="275" customFormat="1" customHeight="1"/>
    <row r="9289" s="275" customFormat="1" customHeight="1"/>
    <row r="9290" s="275" customFormat="1" customHeight="1"/>
    <row r="9291" s="275" customFormat="1" customHeight="1"/>
    <row r="9292" s="275" customFormat="1" customHeight="1"/>
    <row r="9293" s="275" customFormat="1" customHeight="1"/>
    <row r="9294" s="275" customFormat="1" customHeight="1"/>
    <row r="9295" s="275" customFormat="1" customHeight="1"/>
    <row r="9296" s="275" customFormat="1" customHeight="1"/>
    <row r="9297" s="275" customFormat="1" customHeight="1"/>
    <row r="9298" s="275" customFormat="1" customHeight="1"/>
    <row r="9299" s="275" customFormat="1" customHeight="1"/>
    <row r="9300" s="275" customFormat="1" customHeight="1"/>
    <row r="9301" s="275" customFormat="1" customHeight="1"/>
    <row r="9302" s="275" customFormat="1" customHeight="1"/>
    <row r="9303" s="275" customFormat="1" customHeight="1"/>
    <row r="9304" s="275" customFormat="1" customHeight="1"/>
    <row r="9305" s="275" customFormat="1" customHeight="1"/>
    <row r="9306" s="275" customFormat="1" customHeight="1"/>
    <row r="9307" s="275" customFormat="1" customHeight="1"/>
    <row r="9308" s="275" customFormat="1" customHeight="1"/>
    <row r="9309" s="275" customFormat="1" customHeight="1"/>
    <row r="9310" s="275" customFormat="1" customHeight="1"/>
    <row r="9311" s="275" customFormat="1" customHeight="1"/>
    <row r="9312" s="275" customFormat="1" customHeight="1"/>
    <row r="9313" s="275" customFormat="1" customHeight="1"/>
    <row r="9314" s="275" customFormat="1" customHeight="1"/>
    <row r="9315" s="275" customFormat="1" customHeight="1"/>
    <row r="9316" s="275" customFormat="1" customHeight="1"/>
    <row r="9317" s="275" customFormat="1" customHeight="1"/>
    <row r="9318" s="275" customFormat="1" customHeight="1"/>
    <row r="9319" s="275" customFormat="1" customHeight="1"/>
    <row r="9320" s="275" customFormat="1" customHeight="1"/>
    <row r="9321" s="275" customFormat="1" customHeight="1"/>
    <row r="9322" s="275" customFormat="1" customHeight="1"/>
    <row r="9323" s="275" customFormat="1" customHeight="1"/>
    <row r="9324" s="275" customFormat="1" customHeight="1"/>
    <row r="9325" s="275" customFormat="1" customHeight="1"/>
    <row r="9326" s="275" customFormat="1" customHeight="1"/>
    <row r="9327" s="275" customFormat="1" customHeight="1"/>
    <row r="9328" s="275" customFormat="1" customHeight="1"/>
    <row r="9329" s="275" customFormat="1" customHeight="1"/>
    <row r="9330" s="275" customFormat="1" customHeight="1"/>
    <row r="9331" s="275" customFormat="1" customHeight="1"/>
    <row r="9332" s="275" customFormat="1" customHeight="1"/>
    <row r="9333" s="275" customFormat="1" customHeight="1"/>
    <row r="9334" s="275" customFormat="1" customHeight="1"/>
    <row r="9335" s="275" customFormat="1" customHeight="1"/>
    <row r="9336" s="275" customFormat="1" customHeight="1"/>
    <row r="9337" s="275" customFormat="1" customHeight="1"/>
    <row r="9338" s="275" customFormat="1" customHeight="1"/>
    <row r="9339" s="275" customFormat="1" customHeight="1"/>
    <row r="9340" s="275" customFormat="1" customHeight="1"/>
    <row r="9341" s="275" customFormat="1" customHeight="1"/>
    <row r="9342" s="275" customFormat="1" customHeight="1"/>
    <row r="9343" s="275" customFormat="1" customHeight="1"/>
    <row r="9344" s="275" customFormat="1" customHeight="1"/>
    <row r="9345" s="275" customFormat="1" customHeight="1"/>
    <row r="9346" s="275" customFormat="1" customHeight="1"/>
    <row r="9347" s="275" customFormat="1" customHeight="1"/>
    <row r="9348" s="275" customFormat="1" customHeight="1"/>
    <row r="9349" s="275" customFormat="1" customHeight="1"/>
    <row r="9350" s="275" customFormat="1" customHeight="1"/>
    <row r="9351" s="275" customFormat="1" customHeight="1"/>
    <row r="9352" s="275" customFormat="1" customHeight="1"/>
    <row r="9353" s="275" customFormat="1" customHeight="1"/>
    <row r="9354" s="275" customFormat="1" customHeight="1"/>
    <row r="9355" s="275" customFormat="1" customHeight="1"/>
    <row r="9356" s="275" customFormat="1" customHeight="1"/>
    <row r="9357" s="275" customFormat="1" customHeight="1"/>
    <row r="9358" s="275" customFormat="1" customHeight="1"/>
    <row r="9359" s="275" customFormat="1" customHeight="1"/>
    <row r="9360" s="275" customFormat="1" customHeight="1"/>
    <row r="9361" s="275" customFormat="1" customHeight="1"/>
    <row r="9362" s="275" customFormat="1" customHeight="1"/>
    <row r="9363" s="275" customFormat="1" customHeight="1"/>
    <row r="9364" s="275" customFormat="1" customHeight="1"/>
    <row r="9365" s="275" customFormat="1" customHeight="1"/>
    <row r="9366" s="275" customFormat="1" customHeight="1"/>
    <row r="9367" s="275" customFormat="1" customHeight="1"/>
    <row r="9368" s="275" customFormat="1" customHeight="1"/>
    <row r="9369" s="275" customFormat="1" customHeight="1"/>
    <row r="9370" s="275" customFormat="1" customHeight="1"/>
    <row r="9371" s="275" customFormat="1" customHeight="1"/>
    <row r="9372" s="275" customFormat="1" customHeight="1"/>
    <row r="9373" s="275" customFormat="1" customHeight="1"/>
    <row r="9374" s="275" customFormat="1" customHeight="1"/>
    <row r="9375" s="275" customFormat="1" customHeight="1"/>
    <row r="9376" s="275" customFormat="1" customHeight="1"/>
    <row r="9377" s="275" customFormat="1" customHeight="1"/>
    <row r="9378" s="275" customFormat="1" customHeight="1"/>
    <row r="9379" s="275" customFormat="1" customHeight="1"/>
    <row r="9380" s="275" customFormat="1" customHeight="1"/>
    <row r="9381" s="275" customFormat="1" customHeight="1"/>
    <row r="9382" s="275" customFormat="1" customHeight="1"/>
    <row r="9383" s="275" customFormat="1" customHeight="1"/>
    <row r="9384" s="275" customFormat="1" customHeight="1"/>
    <row r="9385" s="275" customFormat="1" customHeight="1"/>
    <row r="9386" s="275" customFormat="1" customHeight="1"/>
    <row r="9387" s="275" customFormat="1" customHeight="1"/>
    <row r="9388" s="275" customFormat="1" customHeight="1"/>
    <row r="9389" s="275" customFormat="1" customHeight="1"/>
    <row r="9390" s="275" customFormat="1" customHeight="1"/>
    <row r="9391" s="275" customFormat="1" customHeight="1"/>
    <row r="9392" s="275" customFormat="1" customHeight="1"/>
    <row r="9393" s="275" customFormat="1" customHeight="1"/>
    <row r="9394" s="275" customFormat="1" customHeight="1"/>
    <row r="9395" s="275" customFormat="1" customHeight="1"/>
    <row r="9396" s="275" customFormat="1" customHeight="1"/>
    <row r="9397" s="275" customFormat="1" customHeight="1"/>
    <row r="9398" s="275" customFormat="1" customHeight="1"/>
    <row r="9399" s="275" customFormat="1" customHeight="1"/>
    <row r="9400" s="275" customFormat="1" customHeight="1"/>
    <row r="9401" s="275" customFormat="1" customHeight="1"/>
    <row r="9402" s="275" customFormat="1" customHeight="1"/>
    <row r="9403" s="275" customFormat="1" customHeight="1"/>
    <row r="9404" s="275" customFormat="1" customHeight="1"/>
    <row r="9405" s="275" customFormat="1" customHeight="1"/>
    <row r="9406" s="275" customFormat="1" customHeight="1"/>
    <row r="9407" s="275" customFormat="1" customHeight="1"/>
    <row r="9408" s="275" customFormat="1" customHeight="1"/>
    <row r="9409" s="275" customFormat="1" customHeight="1"/>
    <row r="9410" s="275" customFormat="1" customHeight="1"/>
    <row r="9411" s="275" customFormat="1" customHeight="1"/>
    <row r="9412" s="275" customFormat="1" customHeight="1"/>
    <row r="9413" s="275" customFormat="1" customHeight="1"/>
    <row r="9414" s="275" customFormat="1" customHeight="1"/>
    <row r="9415" s="275" customFormat="1" customHeight="1"/>
    <row r="9416" s="275" customFormat="1" customHeight="1"/>
    <row r="9417" s="275" customFormat="1" customHeight="1"/>
    <row r="9418" s="275" customFormat="1" customHeight="1"/>
    <row r="9419" s="275" customFormat="1" customHeight="1"/>
    <row r="9420" s="275" customFormat="1" customHeight="1"/>
    <row r="9421" s="275" customFormat="1" customHeight="1"/>
    <row r="9422" s="275" customFormat="1" customHeight="1"/>
    <row r="9423" s="275" customFormat="1" customHeight="1"/>
    <row r="9424" s="275" customFormat="1" customHeight="1"/>
    <row r="9425" s="275" customFormat="1" customHeight="1"/>
    <row r="9426" s="275" customFormat="1" customHeight="1"/>
    <row r="9427" s="275" customFormat="1" customHeight="1"/>
    <row r="9428" s="275" customFormat="1" customHeight="1"/>
    <row r="9429" s="275" customFormat="1" customHeight="1"/>
    <row r="9430" s="275" customFormat="1" customHeight="1"/>
    <row r="9431" s="275" customFormat="1" customHeight="1"/>
    <row r="9432" s="275" customFormat="1" customHeight="1"/>
    <row r="9433" s="275" customFormat="1" customHeight="1"/>
    <row r="9434" s="275" customFormat="1" customHeight="1"/>
    <row r="9435" s="275" customFormat="1" customHeight="1"/>
    <row r="9436" s="275" customFormat="1" customHeight="1"/>
    <row r="9437" s="275" customFormat="1" customHeight="1"/>
    <row r="9438" s="275" customFormat="1" customHeight="1"/>
    <row r="9439" s="275" customFormat="1" customHeight="1"/>
    <row r="9440" s="275" customFormat="1" customHeight="1"/>
    <row r="9441" s="275" customFormat="1" customHeight="1"/>
    <row r="9442" s="275" customFormat="1" customHeight="1"/>
    <row r="9443" s="275" customFormat="1" customHeight="1"/>
    <row r="9444" s="275" customFormat="1" customHeight="1"/>
    <row r="9445" s="275" customFormat="1" customHeight="1"/>
    <row r="9446" s="275" customFormat="1" customHeight="1"/>
    <row r="9447" s="275" customFormat="1" customHeight="1"/>
    <row r="9448" s="275" customFormat="1" customHeight="1"/>
    <row r="9449" s="275" customFormat="1" customHeight="1"/>
    <row r="9450" s="275" customFormat="1" customHeight="1"/>
    <row r="9451" s="275" customFormat="1" customHeight="1"/>
    <row r="9452" s="275" customFormat="1" customHeight="1"/>
    <row r="9453" s="275" customFormat="1" customHeight="1"/>
    <row r="9454" s="275" customFormat="1" customHeight="1"/>
    <row r="9455" s="275" customFormat="1" customHeight="1"/>
    <row r="9456" s="275" customFormat="1" customHeight="1"/>
    <row r="9457" s="275" customFormat="1" customHeight="1"/>
    <row r="9458" s="275" customFormat="1" customHeight="1"/>
    <row r="9459" s="275" customFormat="1" customHeight="1"/>
    <row r="9460" s="275" customFormat="1" customHeight="1"/>
    <row r="9461" s="275" customFormat="1" customHeight="1"/>
    <row r="9462" s="275" customFormat="1" customHeight="1"/>
    <row r="9463" s="275" customFormat="1" customHeight="1"/>
    <row r="9464" s="275" customFormat="1" customHeight="1"/>
    <row r="9465" s="275" customFormat="1" customHeight="1"/>
    <row r="9466" s="275" customFormat="1" customHeight="1"/>
    <row r="9467" s="275" customFormat="1" customHeight="1"/>
    <row r="9468" s="275" customFormat="1" customHeight="1"/>
    <row r="9469" s="275" customFormat="1" customHeight="1"/>
    <row r="9470" s="275" customFormat="1" customHeight="1"/>
    <row r="9471" s="275" customFormat="1" customHeight="1"/>
    <row r="9472" s="275" customFormat="1" customHeight="1"/>
    <row r="9473" s="275" customFormat="1" customHeight="1"/>
    <row r="9474" s="275" customFormat="1" customHeight="1"/>
    <row r="9475" s="275" customFormat="1" customHeight="1"/>
    <row r="9476" s="275" customFormat="1" customHeight="1"/>
    <row r="9477" s="275" customFormat="1" customHeight="1"/>
    <row r="9478" s="275" customFormat="1" customHeight="1"/>
    <row r="9479" s="275" customFormat="1" customHeight="1"/>
    <row r="9480" s="275" customFormat="1" customHeight="1"/>
    <row r="9481" s="275" customFormat="1" customHeight="1"/>
    <row r="9482" s="275" customFormat="1" customHeight="1"/>
    <row r="9483" s="275" customFormat="1" customHeight="1"/>
    <row r="9484" s="275" customFormat="1" customHeight="1"/>
    <row r="9485" s="275" customFormat="1" customHeight="1"/>
    <row r="9486" s="275" customFormat="1" customHeight="1"/>
    <row r="9487" s="275" customFormat="1" customHeight="1"/>
    <row r="9488" s="275" customFormat="1" customHeight="1"/>
    <row r="9489" s="275" customFormat="1" customHeight="1"/>
    <row r="9490" s="275" customFormat="1" customHeight="1"/>
    <row r="9491" s="275" customFormat="1" customHeight="1"/>
    <row r="9492" s="275" customFormat="1" customHeight="1"/>
    <row r="9493" s="275" customFormat="1" customHeight="1"/>
    <row r="9494" s="275" customFormat="1" customHeight="1"/>
    <row r="9495" s="275" customFormat="1" customHeight="1"/>
    <row r="9496" s="275" customFormat="1" customHeight="1"/>
    <row r="9497" s="275" customFormat="1" customHeight="1"/>
    <row r="9498" s="275" customFormat="1" customHeight="1"/>
    <row r="9499" s="275" customFormat="1" customHeight="1"/>
    <row r="9500" s="275" customFormat="1" customHeight="1"/>
    <row r="9501" s="275" customFormat="1" customHeight="1"/>
    <row r="9502" s="275" customFormat="1" customHeight="1"/>
    <row r="9503" s="275" customFormat="1" customHeight="1"/>
    <row r="9504" s="275" customFormat="1" customHeight="1"/>
    <row r="9505" s="275" customFormat="1" customHeight="1"/>
    <row r="9506" s="275" customFormat="1" customHeight="1"/>
    <row r="9507" s="275" customFormat="1" customHeight="1"/>
    <row r="9508" s="275" customFormat="1" customHeight="1"/>
    <row r="9509" s="275" customFormat="1" customHeight="1"/>
    <row r="9510" s="275" customFormat="1" customHeight="1"/>
    <row r="9511" s="275" customFormat="1" customHeight="1"/>
    <row r="9512" s="275" customFormat="1" customHeight="1"/>
    <row r="9513" s="275" customFormat="1" customHeight="1"/>
    <row r="9514" s="275" customFormat="1" customHeight="1"/>
    <row r="9515" s="275" customFormat="1" customHeight="1"/>
    <row r="9516" s="275" customFormat="1" customHeight="1"/>
    <row r="9517" s="275" customFormat="1" customHeight="1"/>
    <row r="9518" s="275" customFormat="1" customHeight="1"/>
    <row r="9519" s="275" customFormat="1" customHeight="1"/>
    <row r="9520" s="275" customFormat="1" customHeight="1"/>
    <row r="9521" s="275" customFormat="1" customHeight="1"/>
    <row r="9522" s="275" customFormat="1" customHeight="1"/>
    <row r="9523" s="275" customFormat="1" customHeight="1"/>
    <row r="9524" s="275" customFormat="1" customHeight="1"/>
    <row r="9525" s="275" customFormat="1" customHeight="1"/>
    <row r="9526" s="275" customFormat="1" customHeight="1"/>
    <row r="9527" s="275" customFormat="1" customHeight="1"/>
    <row r="9528" s="275" customFormat="1" customHeight="1"/>
    <row r="9529" s="275" customFormat="1" customHeight="1"/>
    <row r="9530" s="275" customFormat="1" customHeight="1"/>
    <row r="9531" s="275" customFormat="1" customHeight="1"/>
    <row r="9532" s="275" customFormat="1" customHeight="1"/>
    <row r="9533" s="275" customFormat="1" customHeight="1"/>
    <row r="9534" s="275" customFormat="1" customHeight="1"/>
    <row r="9535" s="275" customFormat="1" customHeight="1"/>
    <row r="9536" s="275" customFormat="1" customHeight="1"/>
    <row r="9537" s="275" customFormat="1" customHeight="1"/>
    <row r="9538" s="275" customFormat="1" customHeight="1"/>
    <row r="9539" s="275" customFormat="1" customHeight="1"/>
    <row r="9540" s="275" customFormat="1" customHeight="1"/>
    <row r="9541" s="275" customFormat="1" customHeight="1"/>
    <row r="9542" s="275" customFormat="1" customHeight="1"/>
    <row r="9543" s="275" customFormat="1" customHeight="1"/>
    <row r="9544" s="275" customFormat="1" customHeight="1"/>
    <row r="9545" s="275" customFormat="1" customHeight="1"/>
    <row r="9546" s="275" customFormat="1" customHeight="1"/>
    <row r="9547" s="275" customFormat="1" customHeight="1"/>
    <row r="9548" s="275" customFormat="1" customHeight="1"/>
    <row r="9549" s="275" customFormat="1" customHeight="1"/>
    <row r="9550" s="275" customFormat="1" customHeight="1"/>
    <row r="9551" s="275" customFormat="1" customHeight="1"/>
    <row r="9552" s="275" customFormat="1" customHeight="1"/>
    <row r="9553" s="275" customFormat="1" customHeight="1"/>
    <row r="9554" s="275" customFormat="1" customHeight="1"/>
    <row r="9555" s="275" customFormat="1" customHeight="1"/>
    <row r="9556" s="275" customFormat="1" customHeight="1"/>
    <row r="9557" s="275" customFormat="1" customHeight="1"/>
    <row r="9558" s="275" customFormat="1" customHeight="1"/>
    <row r="9559" s="275" customFormat="1" customHeight="1"/>
    <row r="9560" s="275" customFormat="1" customHeight="1"/>
    <row r="9561" s="275" customFormat="1" customHeight="1"/>
    <row r="9562" s="275" customFormat="1" customHeight="1"/>
    <row r="9563" s="275" customFormat="1" customHeight="1"/>
    <row r="9564" s="275" customFormat="1" customHeight="1"/>
    <row r="9565" s="275" customFormat="1" customHeight="1"/>
    <row r="9566" s="275" customFormat="1" customHeight="1"/>
    <row r="9567" s="275" customFormat="1" customHeight="1"/>
    <row r="9568" s="275" customFormat="1" customHeight="1"/>
    <row r="9569" s="275" customFormat="1" customHeight="1"/>
    <row r="9570" s="275" customFormat="1" customHeight="1"/>
    <row r="9571" s="275" customFormat="1" customHeight="1"/>
    <row r="9572" s="275" customFormat="1" customHeight="1"/>
    <row r="9573" s="275" customFormat="1" customHeight="1"/>
    <row r="9574" s="275" customFormat="1" customHeight="1"/>
    <row r="9575" s="275" customFormat="1" customHeight="1"/>
    <row r="9576" s="275" customFormat="1" customHeight="1"/>
    <row r="9577" s="275" customFormat="1" customHeight="1"/>
    <row r="9578" s="275" customFormat="1" customHeight="1"/>
    <row r="9579" s="275" customFormat="1" customHeight="1"/>
    <row r="9580" s="275" customFormat="1" customHeight="1"/>
    <row r="9581" s="275" customFormat="1" customHeight="1"/>
    <row r="9582" s="275" customFormat="1" customHeight="1"/>
    <row r="9583" s="275" customFormat="1" customHeight="1"/>
    <row r="9584" s="275" customFormat="1" customHeight="1"/>
    <row r="9585" s="275" customFormat="1" customHeight="1"/>
    <row r="9586" s="275" customFormat="1" customHeight="1"/>
    <row r="9587" s="275" customFormat="1" customHeight="1"/>
    <row r="9588" s="275" customFormat="1" customHeight="1"/>
    <row r="9589" s="275" customFormat="1" customHeight="1"/>
    <row r="9590" s="275" customFormat="1" customHeight="1"/>
    <row r="9591" s="275" customFormat="1" customHeight="1"/>
    <row r="9592" s="275" customFormat="1" customHeight="1"/>
    <row r="9593" s="275" customFormat="1" customHeight="1"/>
    <row r="9594" s="275" customFormat="1" customHeight="1"/>
    <row r="9595" s="275" customFormat="1" customHeight="1"/>
    <row r="9596" s="275" customFormat="1" customHeight="1"/>
    <row r="9597" s="275" customFormat="1" customHeight="1"/>
    <row r="9598" s="275" customFormat="1" customHeight="1"/>
    <row r="9599" s="275" customFormat="1" customHeight="1"/>
    <row r="9600" s="275" customFormat="1" customHeight="1"/>
    <row r="9601" s="275" customFormat="1" customHeight="1"/>
    <row r="9602" s="275" customFormat="1" customHeight="1"/>
    <row r="9603" s="275" customFormat="1" customHeight="1"/>
    <row r="9604" s="275" customFormat="1" customHeight="1"/>
    <row r="9605" s="275" customFormat="1" customHeight="1"/>
    <row r="9606" s="275" customFormat="1" customHeight="1"/>
    <row r="9607" s="275" customFormat="1" customHeight="1"/>
    <row r="9608" s="275" customFormat="1" customHeight="1"/>
    <row r="9609" s="275" customFormat="1" customHeight="1"/>
    <row r="9610" s="275" customFormat="1" customHeight="1"/>
    <row r="9611" s="275" customFormat="1" customHeight="1"/>
    <row r="9612" s="275" customFormat="1" customHeight="1"/>
    <row r="9613" s="275" customFormat="1" customHeight="1"/>
    <row r="9614" s="275" customFormat="1" customHeight="1"/>
    <row r="9615" s="275" customFormat="1" customHeight="1"/>
    <row r="9616" s="275" customFormat="1" customHeight="1"/>
    <row r="9617" s="275" customFormat="1" customHeight="1"/>
    <row r="9618" s="275" customFormat="1" customHeight="1"/>
    <row r="9619" s="275" customFormat="1" customHeight="1"/>
    <row r="9620" s="275" customFormat="1" customHeight="1"/>
    <row r="9621" s="275" customFormat="1" customHeight="1"/>
    <row r="9622" s="275" customFormat="1" customHeight="1"/>
    <row r="9623" s="275" customFormat="1" customHeight="1"/>
    <row r="9624" s="275" customFormat="1" customHeight="1"/>
    <row r="9625" s="275" customFormat="1" customHeight="1"/>
    <row r="9626" s="275" customFormat="1" customHeight="1"/>
    <row r="9627" s="275" customFormat="1" customHeight="1"/>
    <row r="9628" s="275" customFormat="1" customHeight="1"/>
    <row r="9629" s="275" customFormat="1" customHeight="1"/>
    <row r="9630" s="275" customFormat="1" customHeight="1"/>
    <row r="9631" s="275" customFormat="1" customHeight="1"/>
    <row r="9632" s="275" customFormat="1" customHeight="1"/>
    <row r="9633" s="275" customFormat="1" customHeight="1"/>
    <row r="9634" s="275" customFormat="1" customHeight="1"/>
    <row r="9635" s="275" customFormat="1" customHeight="1"/>
    <row r="9636" s="275" customFormat="1" customHeight="1"/>
    <row r="9637" s="275" customFormat="1" customHeight="1"/>
    <row r="9638" s="275" customFormat="1" customHeight="1"/>
    <row r="9639" s="275" customFormat="1" customHeight="1"/>
    <row r="9640" s="275" customFormat="1" customHeight="1"/>
    <row r="9641" s="275" customFormat="1" customHeight="1"/>
    <row r="9642" s="275" customFormat="1" customHeight="1"/>
    <row r="9643" s="275" customFormat="1" customHeight="1"/>
    <row r="9644" s="275" customFormat="1" customHeight="1"/>
    <row r="9645" s="275" customFormat="1" customHeight="1"/>
    <row r="9646" s="275" customFormat="1" customHeight="1"/>
    <row r="9647" s="275" customFormat="1" customHeight="1"/>
    <row r="9648" s="275" customFormat="1" customHeight="1"/>
    <row r="9649" s="275" customFormat="1" customHeight="1"/>
    <row r="9650" s="275" customFormat="1" customHeight="1"/>
    <row r="9651" s="275" customFormat="1" customHeight="1"/>
    <row r="9652" s="275" customFormat="1" customHeight="1"/>
    <row r="9653" s="275" customFormat="1" customHeight="1"/>
    <row r="9654" s="275" customFormat="1" customHeight="1"/>
    <row r="9655" s="275" customFormat="1" customHeight="1"/>
    <row r="9656" s="275" customFormat="1" customHeight="1"/>
    <row r="9657" s="275" customFormat="1" customHeight="1"/>
    <row r="9658" s="275" customFormat="1" customHeight="1"/>
    <row r="9659" s="275" customFormat="1" customHeight="1"/>
    <row r="9660" s="275" customFormat="1" customHeight="1"/>
    <row r="9661" s="275" customFormat="1" customHeight="1"/>
    <row r="9662" s="275" customFormat="1" customHeight="1"/>
    <row r="9663" s="275" customFormat="1" customHeight="1"/>
    <row r="9664" s="275" customFormat="1" customHeight="1"/>
    <row r="9665" s="275" customFormat="1" customHeight="1"/>
    <row r="9666" s="275" customFormat="1" customHeight="1"/>
    <row r="9667" s="275" customFormat="1" customHeight="1"/>
    <row r="9668" s="275" customFormat="1" customHeight="1"/>
    <row r="9669" s="275" customFormat="1" customHeight="1"/>
    <row r="9670" s="275" customFormat="1" customHeight="1"/>
    <row r="9671" s="275" customFormat="1" customHeight="1"/>
    <row r="9672" s="275" customFormat="1" customHeight="1"/>
    <row r="9673" s="275" customFormat="1" customHeight="1"/>
    <row r="9674" s="275" customFormat="1" customHeight="1"/>
    <row r="9675" s="275" customFormat="1" customHeight="1"/>
    <row r="9676" s="275" customFormat="1" customHeight="1"/>
    <row r="9677" s="275" customFormat="1" customHeight="1"/>
    <row r="9678" s="275" customFormat="1" customHeight="1"/>
    <row r="9679" s="275" customFormat="1" customHeight="1"/>
    <row r="9680" s="275" customFormat="1" customHeight="1"/>
    <row r="9681" s="275" customFormat="1" customHeight="1"/>
    <row r="9682" s="275" customFormat="1" customHeight="1"/>
    <row r="9683" s="275" customFormat="1" customHeight="1"/>
    <row r="9684" s="275" customFormat="1" customHeight="1"/>
    <row r="9685" s="275" customFormat="1" customHeight="1"/>
    <row r="9686" s="275" customFormat="1" customHeight="1"/>
    <row r="9687" s="275" customFormat="1" customHeight="1"/>
    <row r="9688" s="275" customFormat="1" customHeight="1"/>
    <row r="9689" s="275" customFormat="1" customHeight="1"/>
    <row r="9690" s="275" customFormat="1" customHeight="1"/>
    <row r="9691" s="275" customFormat="1" customHeight="1"/>
    <row r="9692" s="275" customFormat="1" customHeight="1"/>
    <row r="9693" s="275" customFormat="1" customHeight="1"/>
    <row r="9694" s="275" customFormat="1" customHeight="1"/>
    <row r="9695" s="275" customFormat="1" customHeight="1"/>
    <row r="9696" s="275" customFormat="1" customHeight="1"/>
    <row r="9697" s="275" customFormat="1" customHeight="1"/>
    <row r="9698" s="275" customFormat="1" customHeight="1"/>
    <row r="9699" s="275" customFormat="1" customHeight="1"/>
    <row r="9700" s="275" customFormat="1" customHeight="1"/>
    <row r="9701" s="275" customFormat="1" customHeight="1"/>
    <row r="9702" s="275" customFormat="1" customHeight="1"/>
    <row r="9703" s="275" customFormat="1" customHeight="1"/>
    <row r="9704" s="275" customFormat="1" customHeight="1"/>
    <row r="9705" s="275" customFormat="1" customHeight="1"/>
    <row r="9706" s="275" customFormat="1" customHeight="1"/>
    <row r="9707" s="275" customFormat="1" customHeight="1"/>
    <row r="9708" s="275" customFormat="1" customHeight="1"/>
    <row r="9709" s="275" customFormat="1" customHeight="1"/>
    <row r="9710" s="275" customFormat="1" customHeight="1"/>
    <row r="9711" s="275" customFormat="1" customHeight="1"/>
    <row r="9712" s="275" customFormat="1" customHeight="1"/>
    <row r="9713" s="275" customFormat="1" customHeight="1"/>
    <row r="9714" s="275" customFormat="1" customHeight="1"/>
    <row r="9715" s="275" customFormat="1" customHeight="1"/>
    <row r="9716" s="275" customFormat="1" customHeight="1"/>
    <row r="9717" s="275" customFormat="1" customHeight="1"/>
    <row r="9718" s="275" customFormat="1" customHeight="1"/>
    <row r="9719" s="275" customFormat="1" customHeight="1"/>
    <row r="9720" s="275" customFormat="1" customHeight="1"/>
    <row r="9721" s="275" customFormat="1" customHeight="1"/>
    <row r="9722" s="275" customFormat="1" customHeight="1"/>
    <row r="9723" s="275" customFormat="1" customHeight="1"/>
    <row r="9724" s="275" customFormat="1" customHeight="1"/>
    <row r="9725" s="275" customFormat="1" customHeight="1"/>
    <row r="9726" s="275" customFormat="1" customHeight="1"/>
    <row r="9727" s="275" customFormat="1" customHeight="1"/>
    <row r="9728" s="275" customFormat="1" customHeight="1"/>
    <row r="9729" s="275" customFormat="1" customHeight="1"/>
    <row r="9730" s="275" customFormat="1" customHeight="1"/>
    <row r="9731" s="275" customFormat="1" customHeight="1"/>
    <row r="9732" s="275" customFormat="1" customHeight="1"/>
    <row r="9733" s="275" customFormat="1" customHeight="1"/>
    <row r="9734" s="275" customFormat="1" customHeight="1"/>
    <row r="9735" s="275" customFormat="1" customHeight="1"/>
    <row r="9736" s="275" customFormat="1" customHeight="1"/>
    <row r="9737" s="275" customFormat="1" customHeight="1"/>
    <row r="9738" s="275" customFormat="1" customHeight="1"/>
    <row r="9739" s="275" customFormat="1" customHeight="1"/>
    <row r="9740" s="275" customFormat="1" customHeight="1"/>
    <row r="9741" s="275" customFormat="1" customHeight="1"/>
    <row r="9742" s="275" customFormat="1" customHeight="1"/>
    <row r="9743" s="275" customFormat="1" customHeight="1"/>
    <row r="9744" s="275" customFormat="1" customHeight="1"/>
    <row r="9745" s="275" customFormat="1" customHeight="1"/>
    <row r="9746" s="275" customFormat="1" customHeight="1"/>
    <row r="9747" s="275" customFormat="1" customHeight="1"/>
    <row r="9748" s="275" customFormat="1" customHeight="1"/>
    <row r="9749" s="275" customFormat="1" customHeight="1"/>
    <row r="9750" s="275" customFormat="1" customHeight="1"/>
    <row r="9751" s="275" customFormat="1" customHeight="1"/>
    <row r="9752" s="275" customFormat="1" customHeight="1"/>
    <row r="9753" s="275" customFormat="1" customHeight="1"/>
    <row r="9754" s="275" customFormat="1" customHeight="1"/>
    <row r="9755" s="275" customFormat="1" customHeight="1"/>
    <row r="9756" s="275" customFormat="1" customHeight="1"/>
    <row r="9757" s="275" customFormat="1" customHeight="1"/>
    <row r="9758" s="275" customFormat="1" customHeight="1"/>
    <row r="9759" s="275" customFormat="1" customHeight="1"/>
    <row r="9760" s="275" customFormat="1" customHeight="1"/>
    <row r="9761" s="275" customFormat="1" customHeight="1"/>
    <row r="9762" s="275" customFormat="1" customHeight="1"/>
    <row r="9763" s="275" customFormat="1" customHeight="1"/>
    <row r="9764" s="275" customFormat="1" customHeight="1"/>
    <row r="9765" s="275" customFormat="1" customHeight="1"/>
    <row r="9766" s="275" customFormat="1" customHeight="1"/>
    <row r="9767" s="275" customFormat="1" customHeight="1"/>
    <row r="9768" s="275" customFormat="1" customHeight="1"/>
    <row r="9769" s="275" customFormat="1" customHeight="1"/>
    <row r="9770" s="275" customFormat="1" customHeight="1"/>
    <row r="9771" s="275" customFormat="1" customHeight="1"/>
    <row r="9772" s="275" customFormat="1" customHeight="1"/>
    <row r="9773" s="275" customFormat="1" customHeight="1"/>
    <row r="9774" s="275" customFormat="1" customHeight="1"/>
    <row r="9775" s="275" customFormat="1" customHeight="1"/>
    <row r="9776" s="275" customFormat="1" customHeight="1"/>
    <row r="9777" s="275" customFormat="1" customHeight="1"/>
    <row r="9778" s="275" customFormat="1" customHeight="1"/>
    <row r="9779" s="275" customFormat="1" customHeight="1"/>
    <row r="9780" s="275" customFormat="1" customHeight="1"/>
    <row r="9781" s="275" customFormat="1" customHeight="1"/>
    <row r="9782" s="275" customFormat="1" customHeight="1"/>
    <row r="9783" s="275" customFormat="1" customHeight="1"/>
    <row r="9784" s="275" customFormat="1" customHeight="1"/>
    <row r="9785" s="275" customFormat="1" customHeight="1"/>
    <row r="9786" s="275" customFormat="1" customHeight="1"/>
    <row r="9787" s="275" customFormat="1" customHeight="1"/>
    <row r="9788" s="275" customFormat="1" customHeight="1"/>
    <row r="9789" s="275" customFormat="1" customHeight="1"/>
    <row r="9790" s="275" customFormat="1" customHeight="1"/>
    <row r="9791" s="275" customFormat="1" customHeight="1"/>
    <row r="9792" s="275" customFormat="1" customHeight="1"/>
    <row r="9793" s="275" customFormat="1" customHeight="1"/>
    <row r="9794" s="275" customFormat="1" customHeight="1"/>
    <row r="9795" s="275" customFormat="1" customHeight="1"/>
    <row r="9796" s="275" customFormat="1" customHeight="1"/>
    <row r="9797" s="275" customFormat="1" customHeight="1"/>
    <row r="9798" s="275" customFormat="1" customHeight="1"/>
    <row r="9799" s="275" customFormat="1" customHeight="1"/>
    <row r="9800" s="275" customFormat="1" customHeight="1"/>
    <row r="9801" s="275" customFormat="1" customHeight="1"/>
    <row r="9802" s="275" customFormat="1" customHeight="1"/>
    <row r="9803" s="275" customFormat="1" customHeight="1"/>
    <row r="9804" s="275" customFormat="1" customHeight="1"/>
    <row r="9805" s="275" customFormat="1" customHeight="1"/>
    <row r="9806" s="275" customFormat="1" customHeight="1"/>
    <row r="9807" s="275" customFormat="1" customHeight="1"/>
    <row r="9808" s="275" customFormat="1" customHeight="1"/>
    <row r="9809" s="275" customFormat="1" customHeight="1"/>
    <row r="9810" s="275" customFormat="1" customHeight="1"/>
    <row r="9811" s="275" customFormat="1" customHeight="1"/>
    <row r="9812" s="275" customFormat="1" customHeight="1"/>
    <row r="9813" s="275" customFormat="1" customHeight="1"/>
    <row r="9814" s="275" customFormat="1" customHeight="1"/>
    <row r="9815" s="275" customFormat="1" customHeight="1"/>
    <row r="9816" s="275" customFormat="1" customHeight="1"/>
    <row r="9817" s="275" customFormat="1" customHeight="1"/>
    <row r="9818" s="275" customFormat="1" customHeight="1"/>
    <row r="9819" s="275" customFormat="1" customHeight="1"/>
    <row r="9820" s="275" customFormat="1" customHeight="1"/>
    <row r="9821" s="275" customFormat="1" customHeight="1"/>
    <row r="9822" s="275" customFormat="1" customHeight="1"/>
    <row r="9823" s="275" customFormat="1" customHeight="1"/>
    <row r="9824" s="275" customFormat="1" customHeight="1"/>
    <row r="9825" s="275" customFormat="1" customHeight="1"/>
    <row r="9826" s="275" customFormat="1" customHeight="1"/>
    <row r="9827" s="275" customFormat="1" customHeight="1"/>
    <row r="9828" s="275" customFormat="1" customHeight="1"/>
    <row r="9829" s="275" customFormat="1" customHeight="1"/>
    <row r="9830" s="275" customFormat="1" customHeight="1"/>
    <row r="9831" s="275" customFormat="1" customHeight="1"/>
    <row r="9832" s="275" customFormat="1" customHeight="1"/>
    <row r="9833" s="275" customFormat="1" customHeight="1"/>
    <row r="9834" s="275" customFormat="1" customHeight="1"/>
    <row r="9835" s="275" customFormat="1" customHeight="1"/>
    <row r="9836" s="275" customFormat="1" customHeight="1"/>
    <row r="9837" s="275" customFormat="1" customHeight="1"/>
    <row r="9838" s="275" customFormat="1" customHeight="1"/>
    <row r="9839" s="275" customFormat="1" customHeight="1"/>
    <row r="9840" s="275" customFormat="1" customHeight="1"/>
    <row r="9841" s="275" customFormat="1" customHeight="1"/>
    <row r="9842" s="275" customFormat="1" customHeight="1"/>
    <row r="9843" s="275" customFormat="1" customHeight="1"/>
    <row r="9844" s="275" customFormat="1" customHeight="1"/>
    <row r="9845" s="275" customFormat="1" customHeight="1"/>
    <row r="9846" s="275" customFormat="1" customHeight="1"/>
    <row r="9847" s="275" customFormat="1" customHeight="1"/>
    <row r="9848" s="275" customFormat="1" customHeight="1"/>
    <row r="9849" s="275" customFormat="1" customHeight="1"/>
    <row r="9850" s="275" customFormat="1" customHeight="1"/>
    <row r="9851" s="275" customFormat="1" customHeight="1"/>
    <row r="9852" s="275" customFormat="1" customHeight="1"/>
    <row r="9853" s="275" customFormat="1" customHeight="1"/>
    <row r="9854" s="275" customFormat="1" customHeight="1"/>
    <row r="9855" s="275" customFormat="1" customHeight="1"/>
    <row r="9856" s="275" customFormat="1" customHeight="1"/>
    <row r="9857" s="275" customFormat="1" customHeight="1"/>
    <row r="9858" s="275" customFormat="1" customHeight="1"/>
    <row r="9859" s="275" customFormat="1" customHeight="1"/>
    <row r="9860" s="275" customFormat="1" customHeight="1"/>
    <row r="9861" s="275" customFormat="1" customHeight="1"/>
    <row r="9862" s="275" customFormat="1" customHeight="1"/>
    <row r="9863" s="275" customFormat="1" customHeight="1"/>
    <row r="9864" s="275" customFormat="1" customHeight="1"/>
    <row r="9865" s="275" customFormat="1" customHeight="1"/>
    <row r="9866" s="275" customFormat="1" customHeight="1"/>
    <row r="9867" s="275" customFormat="1" customHeight="1"/>
    <row r="9868" s="275" customFormat="1" customHeight="1"/>
    <row r="9869" s="275" customFormat="1" customHeight="1"/>
    <row r="9870" s="275" customFormat="1" customHeight="1"/>
    <row r="9871" s="275" customFormat="1" customHeight="1"/>
    <row r="9872" s="275" customFormat="1" customHeight="1"/>
    <row r="9873" s="275" customFormat="1" customHeight="1"/>
    <row r="9874" s="275" customFormat="1" customHeight="1"/>
    <row r="9875" s="275" customFormat="1" customHeight="1"/>
    <row r="9876" s="275" customFormat="1" customHeight="1"/>
    <row r="9877" s="275" customFormat="1" customHeight="1"/>
    <row r="9878" s="275" customFormat="1" customHeight="1"/>
    <row r="9879" s="275" customFormat="1" customHeight="1"/>
    <row r="9880" s="275" customFormat="1" customHeight="1"/>
    <row r="9881" s="275" customFormat="1" customHeight="1"/>
    <row r="9882" s="275" customFormat="1" customHeight="1"/>
    <row r="9883" s="275" customFormat="1" customHeight="1"/>
    <row r="9884" s="275" customFormat="1" customHeight="1"/>
    <row r="9885" s="275" customFormat="1" customHeight="1"/>
    <row r="9886" s="275" customFormat="1" customHeight="1"/>
    <row r="9887" s="275" customFormat="1" customHeight="1"/>
    <row r="9888" s="275" customFormat="1" customHeight="1"/>
    <row r="9889" s="275" customFormat="1" customHeight="1"/>
    <row r="9890" s="275" customFormat="1" customHeight="1"/>
    <row r="9891" s="275" customFormat="1" customHeight="1"/>
    <row r="9892" s="275" customFormat="1" customHeight="1"/>
    <row r="9893" s="275" customFormat="1" customHeight="1"/>
    <row r="9894" s="275" customFormat="1" customHeight="1"/>
    <row r="9895" s="275" customFormat="1" customHeight="1"/>
    <row r="9896" s="275" customFormat="1" customHeight="1"/>
    <row r="9897" s="275" customFormat="1" customHeight="1"/>
    <row r="9898" s="275" customFormat="1" customHeight="1"/>
    <row r="9899" s="275" customFormat="1" customHeight="1"/>
    <row r="9900" s="275" customFormat="1" customHeight="1"/>
    <row r="9901" s="275" customFormat="1" customHeight="1"/>
    <row r="9902" s="275" customFormat="1" customHeight="1"/>
    <row r="9903" s="275" customFormat="1" customHeight="1"/>
    <row r="9904" s="275" customFormat="1" customHeight="1"/>
    <row r="9905" s="275" customFormat="1" customHeight="1"/>
    <row r="9906" s="275" customFormat="1" customHeight="1"/>
    <row r="9907" s="275" customFormat="1" customHeight="1"/>
    <row r="9908" s="275" customFormat="1" customHeight="1"/>
    <row r="9909" s="275" customFormat="1" customHeight="1"/>
    <row r="9910" s="275" customFormat="1" customHeight="1"/>
    <row r="9911" s="275" customFormat="1" customHeight="1"/>
    <row r="9912" s="275" customFormat="1" customHeight="1"/>
    <row r="9913" s="275" customFormat="1" customHeight="1"/>
    <row r="9914" s="275" customFormat="1" customHeight="1"/>
    <row r="9915" s="275" customFormat="1" customHeight="1"/>
    <row r="9916" s="275" customFormat="1" customHeight="1"/>
    <row r="9917" s="275" customFormat="1" customHeight="1"/>
    <row r="9918" s="275" customFormat="1" customHeight="1"/>
    <row r="9919" s="275" customFormat="1" customHeight="1"/>
    <row r="9920" s="275" customFormat="1" customHeight="1"/>
    <row r="9921" s="275" customFormat="1" customHeight="1"/>
    <row r="9922" s="275" customFormat="1" customHeight="1"/>
    <row r="9923" s="275" customFormat="1" customHeight="1"/>
    <row r="9924" s="275" customFormat="1" customHeight="1"/>
    <row r="9925" s="275" customFormat="1" customHeight="1"/>
    <row r="9926" s="275" customFormat="1" customHeight="1"/>
    <row r="9927" s="275" customFormat="1" customHeight="1"/>
    <row r="9928" s="275" customFormat="1" customHeight="1"/>
    <row r="9929" s="275" customFormat="1" customHeight="1"/>
    <row r="9930" s="275" customFormat="1" customHeight="1"/>
    <row r="9931" s="275" customFormat="1" customHeight="1"/>
    <row r="9932" s="275" customFormat="1" customHeight="1"/>
    <row r="9933" s="275" customFormat="1" customHeight="1"/>
    <row r="9934" s="275" customFormat="1" customHeight="1"/>
    <row r="9935" s="275" customFormat="1" customHeight="1"/>
    <row r="9936" s="275" customFormat="1" customHeight="1"/>
    <row r="9937" s="275" customFormat="1" customHeight="1"/>
    <row r="9938" s="275" customFormat="1" customHeight="1"/>
    <row r="9939" s="275" customFormat="1" customHeight="1"/>
    <row r="9940" s="275" customFormat="1" customHeight="1"/>
    <row r="9941" s="275" customFormat="1" customHeight="1"/>
    <row r="9942" s="275" customFormat="1" customHeight="1"/>
    <row r="9943" s="275" customFormat="1" customHeight="1"/>
    <row r="9944" s="275" customFormat="1" customHeight="1"/>
    <row r="9945" s="275" customFormat="1" customHeight="1"/>
    <row r="9946" s="275" customFormat="1" customHeight="1"/>
    <row r="9947" s="275" customFormat="1" customHeight="1"/>
    <row r="9948" s="275" customFormat="1" customHeight="1"/>
    <row r="9949" s="275" customFormat="1" customHeight="1"/>
    <row r="9950" s="275" customFormat="1" customHeight="1"/>
    <row r="9951" s="275" customFormat="1" customHeight="1"/>
    <row r="9952" s="275" customFormat="1" customHeight="1"/>
    <row r="9953" s="275" customFormat="1" customHeight="1"/>
    <row r="9954" s="275" customFormat="1" customHeight="1"/>
    <row r="9955" s="275" customFormat="1" customHeight="1"/>
    <row r="9956" s="275" customFormat="1" customHeight="1"/>
    <row r="9957" s="275" customFormat="1" customHeight="1"/>
    <row r="9958" s="275" customFormat="1" customHeight="1"/>
    <row r="9959" s="275" customFormat="1" customHeight="1"/>
    <row r="9960" s="275" customFormat="1" customHeight="1"/>
    <row r="9961" s="275" customFormat="1" customHeight="1"/>
    <row r="9962" s="275" customFormat="1" customHeight="1"/>
    <row r="9963" s="275" customFormat="1" customHeight="1"/>
    <row r="9964" s="275" customFormat="1" customHeight="1"/>
    <row r="9965" s="275" customFormat="1" customHeight="1"/>
    <row r="9966" s="275" customFormat="1" customHeight="1"/>
    <row r="9967" s="275" customFormat="1" customHeight="1"/>
    <row r="9968" s="275" customFormat="1" customHeight="1"/>
    <row r="9969" s="275" customFormat="1" customHeight="1"/>
    <row r="9970" s="275" customFormat="1" customHeight="1"/>
    <row r="9971" s="275" customFormat="1" customHeight="1"/>
    <row r="9972" s="275" customFormat="1" customHeight="1"/>
    <row r="9973" s="275" customFormat="1" customHeight="1"/>
    <row r="9974" s="275" customFormat="1" customHeight="1"/>
    <row r="9975" s="275" customFormat="1" customHeight="1"/>
    <row r="9976" s="275" customFormat="1" customHeight="1"/>
    <row r="9977" s="275" customFormat="1" customHeight="1"/>
    <row r="9978" s="275" customFormat="1" customHeight="1"/>
    <row r="9979" s="275" customFormat="1" customHeight="1"/>
    <row r="9980" s="275" customFormat="1" customHeight="1"/>
    <row r="9981" s="275" customFormat="1" customHeight="1"/>
    <row r="9982" s="275" customFormat="1" customHeight="1"/>
    <row r="9983" s="275" customFormat="1" customHeight="1"/>
    <row r="9984" s="275" customFormat="1" customHeight="1"/>
    <row r="9985" s="275" customFormat="1" customHeight="1"/>
    <row r="9986" s="275" customFormat="1" customHeight="1"/>
    <row r="9987" s="275" customFormat="1" customHeight="1"/>
    <row r="9988" s="275" customFormat="1" customHeight="1"/>
    <row r="9989" s="275" customFormat="1" customHeight="1"/>
    <row r="9990" s="275" customFormat="1" customHeight="1"/>
    <row r="9991" s="275" customFormat="1" customHeight="1"/>
    <row r="9992" s="275" customFormat="1" customHeight="1"/>
    <row r="9993" s="275" customFormat="1" customHeight="1"/>
    <row r="9994" s="275" customFormat="1" customHeight="1"/>
    <row r="9995" s="275" customFormat="1" customHeight="1"/>
    <row r="9996" s="275" customFormat="1" customHeight="1"/>
    <row r="9997" s="275" customFormat="1" customHeight="1"/>
    <row r="9998" s="275" customFormat="1" customHeight="1"/>
    <row r="9999" s="275" customFormat="1" customHeight="1"/>
    <row r="10000" s="275" customFormat="1" customHeight="1"/>
    <row r="10001" s="275" customFormat="1" customHeight="1"/>
    <row r="10002" s="275" customFormat="1" customHeight="1"/>
    <row r="10003" s="275" customFormat="1" customHeight="1"/>
    <row r="10004" s="275" customFormat="1" customHeight="1"/>
    <row r="10005" s="275" customFormat="1" customHeight="1"/>
    <row r="10006" s="275" customFormat="1" customHeight="1"/>
    <row r="10007" s="275" customFormat="1" customHeight="1"/>
    <row r="10008" s="275" customFormat="1" customHeight="1"/>
    <row r="10009" s="275" customFormat="1" customHeight="1"/>
    <row r="10010" s="275" customFormat="1" customHeight="1"/>
    <row r="10011" s="275" customFormat="1" customHeight="1"/>
    <row r="10012" s="275" customFormat="1" customHeight="1"/>
    <row r="10013" s="275" customFormat="1" customHeight="1"/>
    <row r="10014" s="275" customFormat="1" customHeight="1"/>
    <row r="10015" s="275" customFormat="1" customHeight="1"/>
    <row r="10016" s="275" customFormat="1" customHeight="1"/>
    <row r="10017" s="275" customFormat="1" customHeight="1"/>
    <row r="10018" s="275" customFormat="1" customHeight="1"/>
    <row r="10019" s="275" customFormat="1" customHeight="1"/>
    <row r="10020" s="275" customFormat="1" customHeight="1"/>
    <row r="10021" s="275" customFormat="1" customHeight="1"/>
    <row r="10022" s="275" customFormat="1" customHeight="1"/>
    <row r="10023" s="275" customFormat="1" customHeight="1"/>
    <row r="10024" s="275" customFormat="1" customHeight="1"/>
    <row r="10025" s="275" customFormat="1" customHeight="1"/>
    <row r="10026" s="275" customFormat="1" customHeight="1"/>
    <row r="10027" s="275" customFormat="1" customHeight="1"/>
    <row r="10028" s="275" customFormat="1" customHeight="1"/>
    <row r="10029" s="275" customFormat="1" customHeight="1"/>
    <row r="10030" s="275" customFormat="1" customHeight="1"/>
    <row r="10031" s="275" customFormat="1" customHeight="1"/>
    <row r="10032" s="275" customFormat="1" customHeight="1"/>
    <row r="10033" s="275" customFormat="1" customHeight="1"/>
    <row r="10034" s="275" customFormat="1" customHeight="1"/>
    <row r="10035" s="275" customFormat="1" customHeight="1"/>
    <row r="10036" s="275" customFormat="1" customHeight="1"/>
    <row r="10037" s="275" customFormat="1" customHeight="1"/>
    <row r="10038" s="275" customFormat="1" customHeight="1"/>
    <row r="10039" s="275" customFormat="1" customHeight="1"/>
    <row r="10040" s="275" customFormat="1" customHeight="1"/>
    <row r="10041" s="275" customFormat="1" customHeight="1"/>
    <row r="10042" s="275" customFormat="1" customHeight="1"/>
    <row r="10043" s="275" customFormat="1" customHeight="1"/>
    <row r="10044" s="275" customFormat="1" customHeight="1"/>
    <row r="10045" s="275" customFormat="1" customHeight="1"/>
    <row r="10046" s="275" customFormat="1" customHeight="1"/>
    <row r="10047" s="275" customFormat="1" customHeight="1"/>
    <row r="10048" s="275" customFormat="1" customHeight="1"/>
    <row r="10049" s="275" customFormat="1" customHeight="1"/>
    <row r="10050" s="275" customFormat="1" customHeight="1"/>
    <row r="10051" s="275" customFormat="1" customHeight="1"/>
    <row r="10052" s="275" customFormat="1" customHeight="1"/>
    <row r="10053" s="275" customFormat="1" customHeight="1"/>
    <row r="10054" s="275" customFormat="1" customHeight="1"/>
    <row r="10055" s="275" customFormat="1" customHeight="1"/>
    <row r="10056" s="275" customFormat="1" customHeight="1"/>
    <row r="10057" s="275" customFormat="1" customHeight="1"/>
    <row r="10058" s="275" customFormat="1" customHeight="1"/>
    <row r="10059" s="275" customFormat="1" customHeight="1"/>
    <row r="10060" s="275" customFormat="1" customHeight="1"/>
    <row r="10061" s="275" customFormat="1" customHeight="1"/>
    <row r="10062" s="275" customFormat="1" customHeight="1"/>
    <row r="10063" s="275" customFormat="1" customHeight="1"/>
    <row r="10064" s="275" customFormat="1" customHeight="1"/>
    <row r="10065" s="275" customFormat="1" customHeight="1"/>
    <row r="10066" s="275" customFormat="1" customHeight="1"/>
    <row r="10067" s="275" customFormat="1" customHeight="1"/>
    <row r="10068" s="275" customFormat="1" customHeight="1"/>
    <row r="10069" s="275" customFormat="1" customHeight="1"/>
    <row r="10070" s="275" customFormat="1" customHeight="1"/>
    <row r="10071" s="275" customFormat="1" customHeight="1"/>
    <row r="10072" s="275" customFormat="1" customHeight="1"/>
    <row r="10073" s="275" customFormat="1" customHeight="1"/>
    <row r="10074" s="275" customFormat="1" customHeight="1"/>
    <row r="10075" s="275" customFormat="1" customHeight="1"/>
    <row r="10076" s="275" customFormat="1" customHeight="1"/>
    <row r="10077" s="275" customFormat="1" customHeight="1"/>
    <row r="10078" s="275" customFormat="1" customHeight="1"/>
    <row r="10079" s="275" customFormat="1" customHeight="1"/>
    <row r="10080" s="275" customFormat="1" customHeight="1"/>
    <row r="10081" s="275" customFormat="1" customHeight="1"/>
    <row r="10082" s="275" customFormat="1" customHeight="1"/>
    <row r="10083" s="275" customFormat="1" customHeight="1"/>
    <row r="10084" s="275" customFormat="1" customHeight="1"/>
    <row r="10085" s="275" customFormat="1" customHeight="1"/>
    <row r="10086" s="275" customFormat="1" customHeight="1"/>
    <row r="10087" s="275" customFormat="1" customHeight="1"/>
    <row r="10088" s="275" customFormat="1" customHeight="1"/>
    <row r="10089" s="275" customFormat="1" customHeight="1"/>
    <row r="10090" s="275" customFormat="1" customHeight="1"/>
    <row r="10091" s="275" customFormat="1" customHeight="1"/>
    <row r="10092" s="275" customFormat="1" customHeight="1"/>
    <row r="10093" s="275" customFormat="1" customHeight="1"/>
    <row r="10094" s="275" customFormat="1" customHeight="1"/>
    <row r="10095" s="275" customFormat="1" customHeight="1"/>
    <row r="10096" s="275" customFormat="1" customHeight="1"/>
    <row r="10097" s="275" customFormat="1" customHeight="1"/>
    <row r="10098" s="275" customFormat="1" customHeight="1"/>
    <row r="10099" s="275" customFormat="1" customHeight="1"/>
    <row r="10100" s="275" customFormat="1" customHeight="1"/>
    <row r="10101" s="275" customFormat="1" customHeight="1"/>
    <row r="10102" s="275" customFormat="1" customHeight="1"/>
    <row r="10103" s="275" customFormat="1" customHeight="1"/>
    <row r="10104" s="275" customFormat="1" customHeight="1"/>
    <row r="10105" s="275" customFormat="1" customHeight="1"/>
    <row r="10106" s="275" customFormat="1" customHeight="1"/>
    <row r="10107" s="275" customFormat="1" customHeight="1"/>
    <row r="10108" s="275" customFormat="1" customHeight="1"/>
    <row r="10109" s="275" customFormat="1" customHeight="1"/>
    <row r="10110" s="275" customFormat="1" customHeight="1"/>
    <row r="10111" s="275" customFormat="1" customHeight="1"/>
    <row r="10112" s="275" customFormat="1" customHeight="1"/>
    <row r="10113" s="275" customFormat="1" customHeight="1"/>
    <row r="10114" s="275" customFormat="1" customHeight="1"/>
    <row r="10115" s="275" customFormat="1" customHeight="1"/>
    <row r="10116" s="275" customFormat="1" customHeight="1"/>
    <row r="10117" s="275" customFormat="1" customHeight="1"/>
    <row r="10118" s="275" customFormat="1" customHeight="1"/>
    <row r="10119" s="275" customFormat="1" customHeight="1"/>
    <row r="10120" s="275" customFormat="1" customHeight="1"/>
    <row r="10121" s="275" customFormat="1" customHeight="1"/>
    <row r="10122" s="275" customFormat="1" customHeight="1"/>
    <row r="10123" s="275" customFormat="1" customHeight="1"/>
    <row r="10124" s="275" customFormat="1" customHeight="1"/>
    <row r="10125" s="275" customFormat="1" customHeight="1"/>
    <row r="10126" s="275" customFormat="1" customHeight="1"/>
    <row r="10127" s="275" customFormat="1" customHeight="1"/>
    <row r="10128" s="275" customFormat="1" customHeight="1"/>
    <row r="10129" s="275" customFormat="1" customHeight="1"/>
    <row r="10130" s="275" customFormat="1" customHeight="1"/>
    <row r="10131" s="275" customFormat="1" customHeight="1"/>
    <row r="10132" s="275" customFormat="1" customHeight="1"/>
    <row r="10133" s="275" customFormat="1" customHeight="1"/>
    <row r="10134" s="275" customFormat="1" customHeight="1"/>
    <row r="10135" s="275" customFormat="1" customHeight="1"/>
    <row r="10136" s="275" customFormat="1" customHeight="1"/>
    <row r="10137" s="275" customFormat="1" customHeight="1"/>
    <row r="10138" s="275" customFormat="1" customHeight="1"/>
    <row r="10139" s="275" customFormat="1" customHeight="1"/>
    <row r="10140" s="275" customFormat="1" customHeight="1"/>
    <row r="10141" s="275" customFormat="1" customHeight="1"/>
    <row r="10142" s="275" customFormat="1" customHeight="1"/>
    <row r="10143" s="275" customFormat="1" customHeight="1"/>
    <row r="10144" s="275" customFormat="1" customHeight="1"/>
    <row r="10145" s="275" customFormat="1" customHeight="1"/>
    <row r="10146" s="275" customFormat="1" customHeight="1"/>
    <row r="10147" s="275" customFormat="1" customHeight="1"/>
    <row r="10148" s="275" customFormat="1" customHeight="1"/>
    <row r="10149" s="275" customFormat="1" customHeight="1"/>
    <row r="10150" s="275" customFormat="1" customHeight="1"/>
    <row r="10151" s="275" customFormat="1" customHeight="1"/>
    <row r="10152" s="275" customFormat="1" customHeight="1"/>
    <row r="10153" s="275" customFormat="1" customHeight="1"/>
    <row r="10154" s="275" customFormat="1" customHeight="1"/>
    <row r="10155" s="275" customFormat="1" customHeight="1"/>
    <row r="10156" s="275" customFormat="1" customHeight="1"/>
    <row r="10157" s="275" customFormat="1" customHeight="1"/>
    <row r="10158" s="275" customFormat="1" customHeight="1"/>
    <row r="10159" s="275" customFormat="1" customHeight="1"/>
    <row r="10160" s="275" customFormat="1" customHeight="1"/>
    <row r="10161" s="275" customFormat="1" customHeight="1"/>
    <row r="10162" s="275" customFormat="1" customHeight="1"/>
    <row r="10163" s="275" customFormat="1" customHeight="1"/>
    <row r="10164" s="275" customFormat="1" customHeight="1"/>
    <row r="10165" s="275" customFormat="1" customHeight="1"/>
    <row r="10166" s="275" customFormat="1" customHeight="1"/>
    <row r="10167" s="275" customFormat="1" customHeight="1"/>
    <row r="10168" s="275" customFormat="1" customHeight="1"/>
    <row r="10169" s="275" customFormat="1" customHeight="1"/>
    <row r="10170" s="275" customFormat="1" customHeight="1"/>
    <row r="10171" s="275" customFormat="1" customHeight="1"/>
    <row r="10172" s="275" customFormat="1" customHeight="1"/>
    <row r="10173" s="275" customFormat="1" customHeight="1"/>
    <row r="10174" s="275" customFormat="1" customHeight="1"/>
    <row r="10175" s="275" customFormat="1" customHeight="1"/>
    <row r="10176" s="275" customFormat="1" customHeight="1"/>
    <row r="10177" s="275" customFormat="1" customHeight="1"/>
    <row r="10178" s="275" customFormat="1" customHeight="1"/>
    <row r="10179" s="275" customFormat="1" customHeight="1"/>
    <row r="10180" s="275" customFormat="1" customHeight="1"/>
    <row r="10181" s="275" customFormat="1" customHeight="1"/>
    <row r="10182" s="275" customFormat="1" customHeight="1"/>
    <row r="10183" s="275" customFormat="1" customHeight="1"/>
    <row r="10184" s="275" customFormat="1" customHeight="1"/>
    <row r="10185" s="275" customFormat="1" customHeight="1"/>
    <row r="10186" s="275" customFormat="1" customHeight="1"/>
    <row r="10187" s="275" customFormat="1" customHeight="1"/>
    <row r="10188" s="275" customFormat="1" customHeight="1"/>
    <row r="10189" s="275" customFormat="1" customHeight="1"/>
    <row r="10190" s="275" customFormat="1" customHeight="1"/>
    <row r="10191" s="275" customFormat="1" customHeight="1"/>
    <row r="10192" s="275" customFormat="1" customHeight="1"/>
    <row r="10193" s="275" customFormat="1" customHeight="1"/>
    <row r="10194" s="275" customFormat="1" customHeight="1"/>
    <row r="10195" s="275" customFormat="1" customHeight="1"/>
    <row r="10196" s="275" customFormat="1" customHeight="1"/>
    <row r="10197" s="275" customFormat="1" customHeight="1"/>
    <row r="10198" s="275" customFormat="1" customHeight="1"/>
    <row r="10199" s="275" customFormat="1" customHeight="1"/>
    <row r="10200" s="275" customFormat="1" customHeight="1"/>
    <row r="10201" s="275" customFormat="1" customHeight="1"/>
    <row r="10202" s="275" customFormat="1" customHeight="1"/>
    <row r="10203" s="275" customFormat="1" customHeight="1"/>
    <row r="10204" s="275" customFormat="1" customHeight="1"/>
    <row r="10205" s="275" customFormat="1" customHeight="1"/>
    <row r="10206" s="275" customFormat="1" customHeight="1"/>
    <row r="10207" s="275" customFormat="1" customHeight="1"/>
    <row r="10208" s="275" customFormat="1" customHeight="1"/>
    <row r="10209" s="275" customFormat="1" customHeight="1"/>
    <row r="10210" s="275" customFormat="1" customHeight="1"/>
    <row r="10211" s="275" customFormat="1" customHeight="1"/>
    <row r="10212" s="275" customFormat="1" customHeight="1"/>
    <row r="10213" s="275" customFormat="1" customHeight="1"/>
    <row r="10214" s="275" customFormat="1" customHeight="1"/>
    <row r="10215" s="275" customFormat="1" customHeight="1"/>
    <row r="10216" s="275" customFormat="1" customHeight="1"/>
    <row r="10217" s="275" customFormat="1" customHeight="1"/>
    <row r="10218" s="275" customFormat="1" customHeight="1"/>
    <row r="10219" s="275" customFormat="1" customHeight="1"/>
    <row r="10220" s="275" customFormat="1" customHeight="1"/>
    <row r="10221" s="275" customFormat="1" customHeight="1"/>
    <row r="10222" s="275" customFormat="1" customHeight="1"/>
    <row r="10223" s="275" customFormat="1" customHeight="1"/>
    <row r="10224" s="275" customFormat="1" customHeight="1"/>
    <row r="10225" s="275" customFormat="1" customHeight="1"/>
    <row r="10226" s="275" customFormat="1" customHeight="1"/>
    <row r="10227" s="275" customFormat="1" customHeight="1"/>
    <row r="10228" s="275" customFormat="1" customHeight="1"/>
    <row r="10229" s="275" customFormat="1" customHeight="1"/>
    <row r="10230" s="275" customFormat="1" customHeight="1"/>
    <row r="10231" s="275" customFormat="1" customHeight="1"/>
    <row r="10232" s="275" customFormat="1" customHeight="1"/>
    <row r="10233" s="275" customFormat="1" customHeight="1"/>
    <row r="10234" s="275" customFormat="1" customHeight="1"/>
    <row r="10235" s="275" customFormat="1" customHeight="1"/>
    <row r="10236" s="275" customFormat="1" customHeight="1"/>
    <row r="10237" s="275" customFormat="1" customHeight="1"/>
    <row r="10238" s="275" customFormat="1" customHeight="1"/>
    <row r="10239" s="275" customFormat="1" customHeight="1"/>
    <row r="10240" s="275" customFormat="1" customHeight="1"/>
    <row r="10241" s="275" customFormat="1" customHeight="1"/>
    <row r="10242" s="275" customFormat="1" customHeight="1"/>
    <row r="10243" s="275" customFormat="1" customHeight="1"/>
    <row r="10244" s="275" customFormat="1" customHeight="1"/>
    <row r="10245" s="275" customFormat="1" customHeight="1"/>
    <row r="10246" s="275" customFormat="1" customHeight="1"/>
    <row r="10247" s="275" customFormat="1" customHeight="1"/>
    <row r="10248" s="275" customFormat="1" customHeight="1"/>
    <row r="10249" s="275" customFormat="1" customHeight="1"/>
    <row r="10250" s="275" customFormat="1" customHeight="1"/>
    <row r="10251" s="275" customFormat="1" customHeight="1"/>
    <row r="10252" s="275" customFormat="1" customHeight="1"/>
    <row r="10253" s="275" customFormat="1" customHeight="1"/>
    <row r="10254" s="275" customFormat="1" customHeight="1"/>
    <row r="10255" s="275" customFormat="1" customHeight="1"/>
    <row r="10256" s="275" customFormat="1" customHeight="1"/>
    <row r="10257" s="275" customFormat="1" customHeight="1"/>
    <row r="10258" s="275" customFormat="1" customHeight="1"/>
    <row r="10259" s="275" customFormat="1" customHeight="1"/>
    <row r="10260" s="275" customFormat="1" customHeight="1"/>
    <row r="10261" s="275" customFormat="1" customHeight="1"/>
    <row r="10262" s="275" customFormat="1" customHeight="1"/>
    <row r="10263" s="275" customFormat="1" customHeight="1"/>
    <row r="10264" s="275" customFormat="1" customHeight="1"/>
    <row r="10265" s="275" customFormat="1" customHeight="1"/>
    <row r="10266" s="275" customFormat="1" customHeight="1"/>
    <row r="10267" s="275" customFormat="1" customHeight="1"/>
    <row r="10268" s="275" customFormat="1" customHeight="1"/>
    <row r="10269" s="275" customFormat="1" customHeight="1"/>
    <row r="10270" s="275" customFormat="1" customHeight="1"/>
    <row r="10271" s="275" customFormat="1" customHeight="1"/>
    <row r="10272" s="275" customFormat="1" customHeight="1"/>
    <row r="10273" s="275" customFormat="1" customHeight="1"/>
    <row r="10274" s="275" customFormat="1" customHeight="1"/>
    <row r="10275" s="275" customFormat="1" customHeight="1"/>
    <row r="10276" s="275" customFormat="1" customHeight="1"/>
    <row r="10277" s="275" customFormat="1" customHeight="1"/>
    <row r="10278" s="275" customFormat="1" customHeight="1"/>
    <row r="10279" s="275" customFormat="1" customHeight="1"/>
    <row r="10280" s="275" customFormat="1" customHeight="1"/>
    <row r="10281" s="275" customFormat="1" customHeight="1"/>
    <row r="10282" s="275" customFormat="1" customHeight="1"/>
    <row r="10283" s="275" customFormat="1" customHeight="1"/>
    <row r="10284" s="275" customFormat="1" customHeight="1"/>
    <row r="10285" s="275" customFormat="1" customHeight="1"/>
    <row r="10286" s="275" customFormat="1" customHeight="1"/>
    <row r="10287" s="275" customFormat="1" customHeight="1"/>
    <row r="10288" s="275" customFormat="1" customHeight="1"/>
    <row r="10289" s="275" customFormat="1" customHeight="1"/>
    <row r="10290" s="275" customFormat="1" customHeight="1"/>
    <row r="10291" s="275" customFormat="1" customHeight="1"/>
    <row r="10292" s="275" customFormat="1" customHeight="1"/>
    <row r="10293" s="275" customFormat="1" customHeight="1"/>
    <row r="10294" s="275" customFormat="1" customHeight="1"/>
    <row r="10295" s="275" customFormat="1" customHeight="1"/>
    <row r="10296" s="275" customFormat="1" customHeight="1"/>
    <row r="10297" s="275" customFormat="1" customHeight="1"/>
    <row r="10298" s="275" customFormat="1" customHeight="1"/>
    <row r="10299" s="275" customFormat="1" customHeight="1"/>
    <row r="10300" s="275" customFormat="1" customHeight="1"/>
    <row r="10301" s="275" customFormat="1" customHeight="1"/>
    <row r="10302" s="275" customFormat="1" customHeight="1"/>
    <row r="10303" s="275" customFormat="1" customHeight="1"/>
    <row r="10304" s="275" customFormat="1" customHeight="1"/>
    <row r="10305" s="275" customFormat="1" customHeight="1"/>
    <row r="10306" s="275" customFormat="1" customHeight="1"/>
    <row r="10307" s="275" customFormat="1" customHeight="1"/>
    <row r="10308" s="275" customFormat="1" customHeight="1"/>
    <row r="10309" s="275" customFormat="1" customHeight="1"/>
    <row r="10310" s="275" customFormat="1" customHeight="1"/>
    <row r="10311" s="275" customFormat="1" customHeight="1"/>
    <row r="10312" s="275" customFormat="1" customHeight="1"/>
    <row r="10313" s="275" customFormat="1" customHeight="1"/>
    <row r="10314" s="275" customFormat="1" customHeight="1"/>
    <row r="10315" s="275" customFormat="1" customHeight="1"/>
    <row r="10316" s="275" customFormat="1" customHeight="1"/>
    <row r="10317" s="275" customFormat="1" customHeight="1"/>
    <row r="10318" s="275" customFormat="1" customHeight="1"/>
    <row r="10319" s="275" customFormat="1" customHeight="1"/>
    <row r="10320" s="275" customFormat="1" customHeight="1"/>
    <row r="10321" s="275" customFormat="1" customHeight="1"/>
    <row r="10322" s="275" customFormat="1" customHeight="1"/>
    <row r="10323" s="275" customFormat="1" customHeight="1"/>
    <row r="10324" s="275" customFormat="1" customHeight="1"/>
    <row r="10325" s="275" customFormat="1" customHeight="1"/>
    <row r="10326" s="275" customFormat="1" customHeight="1"/>
    <row r="10327" s="275" customFormat="1" customHeight="1"/>
    <row r="10328" s="275" customFormat="1" customHeight="1"/>
    <row r="10329" s="275" customFormat="1" customHeight="1"/>
    <row r="10330" s="275" customFormat="1" customHeight="1"/>
    <row r="10331" s="275" customFormat="1" customHeight="1"/>
    <row r="10332" s="275" customFormat="1" customHeight="1"/>
    <row r="10333" s="275" customFormat="1" customHeight="1"/>
    <row r="10334" s="275" customFormat="1" customHeight="1"/>
    <row r="10335" s="275" customFormat="1" customHeight="1"/>
    <row r="10336" s="275" customFormat="1" customHeight="1"/>
    <row r="10337" s="275" customFormat="1" customHeight="1"/>
    <row r="10338" s="275" customFormat="1" customHeight="1"/>
    <row r="10339" s="275" customFormat="1" customHeight="1"/>
    <row r="10340" s="275" customFormat="1" customHeight="1"/>
    <row r="10341" s="275" customFormat="1" customHeight="1"/>
    <row r="10342" s="275" customFormat="1" customHeight="1"/>
    <row r="10343" s="275" customFormat="1" customHeight="1"/>
    <row r="10344" s="275" customFormat="1" customHeight="1"/>
    <row r="10345" s="275" customFormat="1" customHeight="1"/>
    <row r="10346" s="275" customFormat="1" customHeight="1"/>
    <row r="10347" s="275" customFormat="1" customHeight="1"/>
    <row r="10348" s="275" customFormat="1" customHeight="1"/>
    <row r="10349" s="275" customFormat="1" customHeight="1"/>
    <row r="10350" s="275" customFormat="1" customHeight="1"/>
    <row r="10351" s="275" customFormat="1" customHeight="1"/>
    <row r="10352" s="275" customFormat="1" customHeight="1"/>
    <row r="10353" s="275" customFormat="1" customHeight="1"/>
    <row r="10354" s="275" customFormat="1" customHeight="1"/>
    <row r="10355" s="275" customFormat="1" customHeight="1"/>
    <row r="10356" s="275" customFormat="1" customHeight="1"/>
    <row r="10357" s="275" customFormat="1" customHeight="1"/>
    <row r="10358" s="275" customFormat="1" customHeight="1"/>
    <row r="10359" s="275" customFormat="1" customHeight="1"/>
    <row r="10360" s="275" customFormat="1" customHeight="1"/>
    <row r="10361" s="275" customFormat="1" customHeight="1"/>
    <row r="10362" s="275" customFormat="1" customHeight="1"/>
    <row r="10363" s="275" customFormat="1" customHeight="1"/>
    <row r="10364" s="275" customFormat="1" customHeight="1"/>
    <row r="10365" s="275" customFormat="1" customHeight="1"/>
    <row r="10366" s="275" customFormat="1" customHeight="1"/>
    <row r="10367" s="275" customFormat="1" customHeight="1"/>
    <row r="10368" s="275" customFormat="1" customHeight="1"/>
    <row r="10369" s="275" customFormat="1" customHeight="1"/>
    <row r="10370" s="275" customFormat="1" customHeight="1"/>
    <row r="10371" s="275" customFormat="1" customHeight="1"/>
    <row r="10372" s="275" customFormat="1" customHeight="1"/>
    <row r="10373" s="275" customFormat="1" customHeight="1"/>
    <row r="10374" s="275" customFormat="1" customHeight="1"/>
    <row r="10375" s="275" customFormat="1" customHeight="1"/>
    <row r="10376" s="275" customFormat="1" customHeight="1"/>
    <row r="10377" s="275" customFormat="1" customHeight="1"/>
    <row r="10378" s="275" customFormat="1" customHeight="1"/>
    <row r="10379" s="275" customFormat="1" customHeight="1"/>
    <row r="10380" s="275" customFormat="1" customHeight="1"/>
    <row r="10381" s="275" customFormat="1" customHeight="1"/>
    <row r="10382" s="275" customFormat="1" customHeight="1"/>
    <row r="10383" s="275" customFormat="1" customHeight="1"/>
    <row r="10384" s="275" customFormat="1" customHeight="1"/>
    <row r="10385" s="275" customFormat="1" customHeight="1"/>
    <row r="10386" s="275" customFormat="1" customHeight="1"/>
    <row r="10387" s="275" customFormat="1" customHeight="1"/>
    <row r="10388" s="275" customFormat="1" customHeight="1"/>
    <row r="10389" s="275" customFormat="1" customHeight="1"/>
    <row r="10390" s="275" customFormat="1" customHeight="1"/>
    <row r="10391" s="275" customFormat="1" customHeight="1"/>
    <row r="10392" s="275" customFormat="1" customHeight="1"/>
    <row r="10393" s="275" customFormat="1" customHeight="1"/>
    <row r="10394" s="275" customFormat="1" customHeight="1"/>
    <row r="10395" s="275" customFormat="1" customHeight="1"/>
    <row r="10396" s="275" customFormat="1" customHeight="1"/>
    <row r="10397" s="275" customFormat="1" customHeight="1"/>
    <row r="10398" s="275" customFormat="1" customHeight="1"/>
    <row r="10399" s="275" customFormat="1" customHeight="1"/>
    <row r="10400" s="275" customFormat="1" customHeight="1"/>
    <row r="10401" s="275" customFormat="1" customHeight="1"/>
    <row r="10402" s="275" customFormat="1" customHeight="1"/>
    <row r="10403" s="275" customFormat="1" customHeight="1"/>
    <row r="10404" s="275" customFormat="1" customHeight="1"/>
    <row r="10405" s="275" customFormat="1" customHeight="1"/>
    <row r="10406" s="275" customFormat="1" customHeight="1"/>
    <row r="10407" s="275" customFormat="1" customHeight="1"/>
    <row r="10408" s="275" customFormat="1" customHeight="1"/>
    <row r="10409" s="275" customFormat="1" customHeight="1"/>
    <row r="10410" s="275" customFormat="1" customHeight="1"/>
    <row r="10411" s="275" customFormat="1" customHeight="1"/>
    <row r="10412" s="275" customFormat="1" customHeight="1"/>
    <row r="10413" s="275" customFormat="1" customHeight="1"/>
    <row r="10414" s="275" customFormat="1" customHeight="1"/>
    <row r="10415" s="275" customFormat="1" customHeight="1"/>
    <row r="10416" s="275" customFormat="1" customHeight="1"/>
    <row r="10417" s="275" customFormat="1" customHeight="1"/>
    <row r="10418" s="275" customFormat="1" customHeight="1"/>
    <row r="10419" s="275" customFormat="1" customHeight="1"/>
    <row r="10420" s="275" customFormat="1" customHeight="1"/>
    <row r="10421" s="275" customFormat="1" customHeight="1"/>
    <row r="10422" s="275" customFormat="1" customHeight="1"/>
    <row r="10423" s="275" customFormat="1" customHeight="1"/>
    <row r="10424" s="275" customFormat="1" customHeight="1"/>
    <row r="10425" s="275" customFormat="1" customHeight="1"/>
    <row r="10426" s="275" customFormat="1" customHeight="1"/>
    <row r="10427" s="275" customFormat="1" customHeight="1"/>
    <row r="10428" s="275" customFormat="1" customHeight="1"/>
    <row r="10429" s="275" customFormat="1" customHeight="1"/>
    <row r="10430" s="275" customFormat="1" customHeight="1"/>
    <row r="10431" s="275" customFormat="1" customHeight="1"/>
    <row r="10432" s="275" customFormat="1" customHeight="1"/>
    <row r="10433" s="275" customFormat="1" customHeight="1"/>
    <row r="10434" s="275" customFormat="1" customHeight="1"/>
    <row r="10435" s="275" customFormat="1" customHeight="1"/>
    <row r="10436" s="275" customFormat="1" customHeight="1"/>
    <row r="10437" s="275" customFormat="1" customHeight="1"/>
    <row r="10438" s="275" customFormat="1" customHeight="1"/>
    <row r="10439" s="275" customFormat="1" customHeight="1"/>
    <row r="10440" s="275" customFormat="1" customHeight="1"/>
    <row r="10441" s="275" customFormat="1" customHeight="1"/>
    <row r="10442" s="275" customFormat="1" customHeight="1"/>
    <row r="10443" s="275" customFormat="1" customHeight="1"/>
    <row r="10444" s="275" customFormat="1" customHeight="1"/>
    <row r="10445" s="275" customFormat="1" customHeight="1"/>
    <row r="10446" s="275" customFormat="1" customHeight="1"/>
    <row r="10447" s="275" customFormat="1" customHeight="1"/>
    <row r="10448" s="275" customFormat="1" customHeight="1"/>
    <row r="10449" s="275" customFormat="1" customHeight="1"/>
    <row r="10450" s="275" customFormat="1" customHeight="1"/>
    <row r="10451" s="275" customFormat="1" customHeight="1"/>
    <row r="10452" s="275" customFormat="1" customHeight="1"/>
    <row r="10453" s="275" customFormat="1" customHeight="1"/>
    <row r="10454" s="275" customFormat="1" customHeight="1"/>
    <row r="10455" s="275" customFormat="1" customHeight="1"/>
    <row r="10456" s="275" customFormat="1" customHeight="1"/>
    <row r="10457" s="275" customFormat="1" customHeight="1"/>
    <row r="10458" s="275" customFormat="1" customHeight="1"/>
    <row r="10459" s="275" customFormat="1" customHeight="1"/>
    <row r="10460" s="275" customFormat="1" customHeight="1"/>
    <row r="10461" s="275" customFormat="1" customHeight="1"/>
    <row r="10462" s="275" customFormat="1" customHeight="1"/>
    <row r="10463" s="275" customFormat="1" customHeight="1"/>
    <row r="10464" s="275" customFormat="1" customHeight="1"/>
    <row r="10465" s="275" customFormat="1" customHeight="1"/>
    <row r="10466" s="275" customFormat="1" customHeight="1"/>
    <row r="10467" s="275" customFormat="1" customHeight="1"/>
    <row r="10468" s="275" customFormat="1" customHeight="1"/>
    <row r="10469" s="275" customFormat="1" customHeight="1"/>
    <row r="10470" s="275" customFormat="1" customHeight="1"/>
    <row r="10471" s="275" customFormat="1" customHeight="1"/>
    <row r="10472" s="275" customFormat="1" customHeight="1"/>
    <row r="10473" s="275" customFormat="1" customHeight="1"/>
    <row r="10474" s="275" customFormat="1" customHeight="1"/>
    <row r="10475" s="275" customFormat="1" customHeight="1"/>
    <row r="10476" s="275" customFormat="1" customHeight="1"/>
    <row r="10477" s="275" customFormat="1" customHeight="1"/>
    <row r="10478" s="275" customFormat="1" customHeight="1"/>
    <row r="10479" s="275" customFormat="1" customHeight="1"/>
    <row r="10480" s="275" customFormat="1" customHeight="1"/>
    <row r="10481" s="275" customFormat="1" customHeight="1"/>
    <row r="10482" s="275" customFormat="1" customHeight="1"/>
    <row r="10483" s="275" customFormat="1" customHeight="1"/>
    <row r="10484" s="275" customFormat="1" customHeight="1"/>
    <row r="10485" s="275" customFormat="1" customHeight="1"/>
    <row r="10486" s="275" customFormat="1" customHeight="1"/>
    <row r="10487" s="275" customFormat="1" customHeight="1"/>
    <row r="10488" s="275" customFormat="1" customHeight="1"/>
    <row r="10489" s="275" customFormat="1" customHeight="1"/>
    <row r="10490" s="275" customFormat="1" customHeight="1"/>
    <row r="10491" s="275" customFormat="1" customHeight="1"/>
    <row r="10492" s="275" customFormat="1" customHeight="1"/>
    <row r="10493" s="275" customFormat="1" customHeight="1"/>
    <row r="10494" s="275" customFormat="1" customHeight="1"/>
    <row r="10495" s="275" customFormat="1" customHeight="1"/>
    <row r="10496" s="275" customFormat="1" customHeight="1"/>
    <row r="10497" s="275" customFormat="1" customHeight="1"/>
    <row r="10498" s="275" customFormat="1" customHeight="1"/>
    <row r="10499" s="275" customFormat="1" customHeight="1"/>
    <row r="10500" s="275" customFormat="1" customHeight="1"/>
    <row r="10501" s="275" customFormat="1" customHeight="1"/>
    <row r="10502" s="275" customFormat="1" customHeight="1"/>
    <row r="10503" s="275" customFormat="1" customHeight="1"/>
    <row r="10504" s="275" customFormat="1" customHeight="1"/>
    <row r="10505" s="275" customFormat="1" customHeight="1"/>
    <row r="10506" s="275" customFormat="1" customHeight="1"/>
    <row r="10507" s="275" customFormat="1" customHeight="1"/>
    <row r="10508" s="275" customFormat="1" customHeight="1"/>
    <row r="10509" s="275" customFormat="1" customHeight="1"/>
    <row r="10510" s="275" customFormat="1" customHeight="1"/>
    <row r="10511" s="275" customFormat="1" customHeight="1"/>
    <row r="10512" s="275" customFormat="1" customHeight="1"/>
    <row r="10513" s="275" customFormat="1" customHeight="1"/>
    <row r="10514" s="275" customFormat="1" customHeight="1"/>
    <row r="10515" s="275" customFormat="1" customHeight="1"/>
    <row r="10516" s="275" customFormat="1" customHeight="1"/>
    <row r="10517" s="275" customFormat="1" customHeight="1"/>
    <row r="10518" s="275" customFormat="1" customHeight="1"/>
    <row r="10519" s="275" customFormat="1" customHeight="1"/>
    <row r="10520" s="275" customFormat="1" customHeight="1"/>
    <row r="10521" s="275" customFormat="1" customHeight="1"/>
    <row r="10522" s="275" customFormat="1" customHeight="1"/>
    <row r="10523" s="275" customFormat="1" customHeight="1"/>
    <row r="10524" s="275" customFormat="1" customHeight="1"/>
    <row r="10525" s="275" customFormat="1" customHeight="1"/>
    <row r="10526" s="275" customFormat="1" customHeight="1"/>
    <row r="10527" s="275" customFormat="1" customHeight="1"/>
    <row r="10528" s="275" customFormat="1" customHeight="1"/>
    <row r="10529" s="275" customFormat="1" customHeight="1"/>
    <row r="10530" s="275" customFormat="1" customHeight="1"/>
    <row r="10531" s="275" customFormat="1" customHeight="1"/>
    <row r="10532" s="275" customFormat="1" customHeight="1"/>
    <row r="10533" s="275" customFormat="1" customHeight="1"/>
    <row r="10534" s="275" customFormat="1" customHeight="1"/>
    <row r="10535" s="275" customFormat="1" customHeight="1"/>
    <row r="10536" s="275" customFormat="1" customHeight="1"/>
    <row r="10537" s="275" customFormat="1" customHeight="1"/>
    <row r="10538" s="275" customFormat="1" customHeight="1"/>
    <row r="10539" s="275" customFormat="1" customHeight="1"/>
    <row r="10540" s="275" customFormat="1" customHeight="1"/>
    <row r="10541" s="275" customFormat="1" customHeight="1"/>
    <row r="10542" s="275" customFormat="1" customHeight="1"/>
    <row r="10543" s="275" customFormat="1" customHeight="1"/>
    <row r="10544" s="275" customFormat="1" customHeight="1"/>
    <row r="10545" s="275" customFormat="1" customHeight="1"/>
    <row r="10546" s="275" customFormat="1" customHeight="1"/>
    <row r="10547" s="275" customFormat="1" customHeight="1"/>
    <row r="10548" s="275" customFormat="1" customHeight="1"/>
    <row r="10549" s="275" customFormat="1" customHeight="1"/>
    <row r="10550" s="275" customFormat="1" customHeight="1"/>
    <row r="10551" s="275" customFormat="1" customHeight="1"/>
    <row r="10552" s="275" customFormat="1" customHeight="1"/>
    <row r="10553" s="275" customFormat="1" customHeight="1"/>
    <row r="10554" s="275" customFormat="1" customHeight="1"/>
    <row r="10555" s="275" customFormat="1" customHeight="1"/>
    <row r="10556" s="275" customFormat="1" customHeight="1"/>
    <row r="10557" s="275" customFormat="1" customHeight="1"/>
    <row r="10558" s="275" customFormat="1" customHeight="1"/>
    <row r="10559" s="275" customFormat="1" customHeight="1"/>
    <row r="10560" s="275" customFormat="1" customHeight="1"/>
    <row r="10561" s="275" customFormat="1" customHeight="1"/>
    <row r="10562" s="275" customFormat="1" customHeight="1"/>
    <row r="10563" s="275" customFormat="1" customHeight="1"/>
    <row r="10564" s="275" customFormat="1" customHeight="1"/>
    <row r="10565" s="275" customFormat="1" customHeight="1"/>
    <row r="10566" s="275" customFormat="1" customHeight="1"/>
    <row r="10567" s="275" customFormat="1" customHeight="1"/>
    <row r="10568" s="275" customFormat="1" customHeight="1"/>
    <row r="10569" s="275" customFormat="1" customHeight="1"/>
    <row r="10570" s="275" customFormat="1" customHeight="1"/>
    <row r="10571" s="275" customFormat="1" customHeight="1"/>
    <row r="10572" s="275" customFormat="1" customHeight="1"/>
    <row r="10573" s="275" customFormat="1" customHeight="1"/>
    <row r="10574" s="275" customFormat="1" customHeight="1"/>
    <row r="10575" s="275" customFormat="1" customHeight="1"/>
    <row r="10576" s="275" customFormat="1" customHeight="1"/>
    <row r="10577" s="275" customFormat="1" customHeight="1"/>
    <row r="10578" s="275" customFormat="1" customHeight="1"/>
    <row r="10579" s="275" customFormat="1" customHeight="1"/>
    <row r="10580" s="275" customFormat="1" customHeight="1"/>
    <row r="10581" s="275" customFormat="1" customHeight="1"/>
    <row r="10582" s="275" customFormat="1" customHeight="1"/>
    <row r="10583" s="275" customFormat="1" customHeight="1"/>
    <row r="10584" s="275" customFormat="1" customHeight="1"/>
    <row r="10585" s="275" customFormat="1" customHeight="1"/>
    <row r="10586" s="275" customFormat="1" customHeight="1"/>
    <row r="10587" s="275" customFormat="1" customHeight="1"/>
    <row r="10588" s="275" customFormat="1" customHeight="1"/>
    <row r="10589" s="275" customFormat="1" customHeight="1"/>
    <row r="10590" s="275" customFormat="1" customHeight="1"/>
    <row r="10591" s="275" customFormat="1" customHeight="1"/>
    <row r="10592" s="275" customFormat="1" customHeight="1"/>
    <row r="10593" s="275" customFormat="1" customHeight="1"/>
    <row r="10594" s="275" customFormat="1" customHeight="1"/>
    <row r="10595" s="275" customFormat="1" customHeight="1"/>
    <row r="10596" s="275" customFormat="1" customHeight="1"/>
    <row r="10597" s="275" customFormat="1" customHeight="1"/>
    <row r="10598" s="275" customFormat="1" customHeight="1"/>
    <row r="10599" s="275" customFormat="1" customHeight="1"/>
    <row r="10600" s="275" customFormat="1" customHeight="1"/>
    <row r="10601" s="275" customFormat="1" customHeight="1"/>
    <row r="10602" s="275" customFormat="1" customHeight="1"/>
    <row r="10603" s="275" customFormat="1" customHeight="1"/>
    <row r="10604" s="275" customFormat="1" customHeight="1"/>
    <row r="10605" s="275" customFormat="1" customHeight="1"/>
    <row r="10606" s="275" customFormat="1" customHeight="1"/>
    <row r="10607" s="275" customFormat="1" customHeight="1"/>
    <row r="10608" s="275" customFormat="1" customHeight="1"/>
    <row r="10609" s="275" customFormat="1" customHeight="1"/>
    <row r="10610" s="275" customFormat="1" customHeight="1"/>
    <row r="10611" s="275" customFormat="1" customHeight="1"/>
    <row r="10612" s="275" customFormat="1" customHeight="1"/>
    <row r="10613" s="275" customFormat="1" customHeight="1"/>
    <row r="10614" s="275" customFormat="1" customHeight="1"/>
    <row r="10615" s="275" customFormat="1" customHeight="1"/>
    <row r="10616" s="275" customFormat="1" customHeight="1"/>
    <row r="10617" s="275" customFormat="1" customHeight="1"/>
    <row r="10618" s="275" customFormat="1" customHeight="1"/>
    <row r="10619" s="275" customFormat="1" customHeight="1"/>
    <row r="10620" s="275" customFormat="1" customHeight="1"/>
    <row r="10621" s="275" customFormat="1" customHeight="1"/>
    <row r="10622" s="275" customFormat="1" customHeight="1"/>
    <row r="10623" s="275" customFormat="1" customHeight="1"/>
    <row r="10624" s="275" customFormat="1" customHeight="1"/>
    <row r="10625" s="275" customFormat="1" customHeight="1"/>
    <row r="10626" s="275" customFormat="1" customHeight="1"/>
    <row r="10627" s="275" customFormat="1" customHeight="1"/>
    <row r="10628" s="275" customFormat="1" customHeight="1"/>
    <row r="10629" s="275" customFormat="1" customHeight="1"/>
    <row r="10630" s="275" customFormat="1" customHeight="1"/>
    <row r="10631" s="275" customFormat="1" customHeight="1"/>
    <row r="10632" s="275" customFormat="1" customHeight="1"/>
    <row r="10633" s="275" customFormat="1" customHeight="1"/>
    <row r="10634" s="275" customFormat="1" customHeight="1"/>
    <row r="10635" s="275" customFormat="1" customHeight="1"/>
    <row r="10636" s="275" customFormat="1" customHeight="1"/>
    <row r="10637" s="275" customFormat="1" customHeight="1"/>
    <row r="10638" s="275" customFormat="1" customHeight="1"/>
    <row r="10639" s="275" customFormat="1" customHeight="1"/>
    <row r="10640" s="275" customFormat="1" customHeight="1"/>
    <row r="10641" s="275" customFormat="1" customHeight="1"/>
    <row r="10642" s="275" customFormat="1" customHeight="1"/>
    <row r="10643" s="275" customFormat="1" customHeight="1"/>
    <row r="10644" s="275" customFormat="1" customHeight="1"/>
    <row r="10645" s="275" customFormat="1" customHeight="1"/>
    <row r="10646" s="275" customFormat="1" customHeight="1"/>
    <row r="10647" s="275" customFormat="1" customHeight="1"/>
    <row r="10648" s="275" customFormat="1" customHeight="1"/>
    <row r="10649" s="275" customFormat="1" customHeight="1"/>
    <row r="10650" s="275" customFormat="1" customHeight="1"/>
    <row r="10651" s="275" customFormat="1" customHeight="1"/>
    <row r="10652" s="275" customFormat="1" customHeight="1"/>
    <row r="10653" s="275" customFormat="1" customHeight="1"/>
    <row r="10654" s="275" customFormat="1" customHeight="1"/>
    <row r="10655" s="275" customFormat="1" customHeight="1"/>
    <row r="10656" s="275" customFormat="1" customHeight="1"/>
    <row r="10657" s="275" customFormat="1" customHeight="1"/>
    <row r="10658" s="275" customFormat="1" customHeight="1"/>
    <row r="10659" s="275" customFormat="1" customHeight="1"/>
    <row r="10660" s="275" customFormat="1" customHeight="1"/>
    <row r="10661" s="275" customFormat="1" customHeight="1"/>
    <row r="10662" s="275" customFormat="1" customHeight="1"/>
    <row r="10663" s="275" customFormat="1" customHeight="1"/>
    <row r="10664" s="275" customFormat="1" customHeight="1"/>
    <row r="10665" s="275" customFormat="1" customHeight="1"/>
    <row r="10666" s="275" customFormat="1" customHeight="1"/>
    <row r="10667" s="275" customFormat="1" customHeight="1"/>
    <row r="10668" s="275" customFormat="1" customHeight="1"/>
    <row r="10669" s="275" customFormat="1" customHeight="1"/>
    <row r="10670" s="275" customFormat="1" customHeight="1"/>
    <row r="10671" s="275" customFormat="1" customHeight="1"/>
    <row r="10672" s="275" customFormat="1" customHeight="1"/>
    <row r="10673" s="275" customFormat="1" customHeight="1"/>
    <row r="10674" s="275" customFormat="1" customHeight="1"/>
    <row r="10675" s="275" customFormat="1" customHeight="1"/>
    <row r="10676" s="275" customFormat="1" customHeight="1"/>
    <row r="10677" s="275" customFormat="1" customHeight="1"/>
    <row r="10678" s="275" customFormat="1" customHeight="1"/>
    <row r="10679" s="275" customFormat="1" customHeight="1"/>
    <row r="10680" s="275" customFormat="1" customHeight="1"/>
    <row r="10681" s="275" customFormat="1" customHeight="1"/>
    <row r="10682" s="275" customFormat="1" customHeight="1"/>
    <row r="10683" s="275" customFormat="1" customHeight="1"/>
    <row r="10684" s="275" customFormat="1" customHeight="1"/>
    <row r="10685" s="275" customFormat="1" customHeight="1"/>
    <row r="10686" s="275" customFormat="1" customHeight="1"/>
    <row r="10687" s="275" customFormat="1" customHeight="1"/>
    <row r="10688" s="275" customFormat="1" customHeight="1"/>
    <row r="10689" s="275" customFormat="1" customHeight="1"/>
    <row r="10690" s="275" customFormat="1" customHeight="1"/>
    <row r="10691" s="275" customFormat="1" customHeight="1"/>
    <row r="10692" s="275" customFormat="1" customHeight="1"/>
    <row r="10693" s="275" customFormat="1" customHeight="1"/>
    <row r="10694" s="275" customFormat="1" customHeight="1"/>
    <row r="10695" s="275" customFormat="1" customHeight="1"/>
    <row r="10696" s="275" customFormat="1" customHeight="1"/>
    <row r="10697" s="275" customFormat="1" customHeight="1"/>
    <row r="10698" s="275" customFormat="1" customHeight="1"/>
    <row r="10699" s="275" customFormat="1" customHeight="1"/>
    <row r="10700" s="275" customFormat="1" customHeight="1"/>
    <row r="10701" s="275" customFormat="1" customHeight="1"/>
    <row r="10702" s="275" customFormat="1" customHeight="1"/>
    <row r="10703" s="275" customFormat="1" customHeight="1"/>
    <row r="10704" s="275" customFormat="1" customHeight="1"/>
    <row r="10705" s="275" customFormat="1" customHeight="1"/>
    <row r="10706" s="275" customFormat="1" customHeight="1"/>
    <row r="10707" s="275" customFormat="1" customHeight="1"/>
    <row r="10708" s="275" customFormat="1" customHeight="1"/>
    <row r="10709" s="275" customFormat="1" customHeight="1"/>
    <row r="10710" s="275" customFormat="1" customHeight="1"/>
    <row r="10711" s="275" customFormat="1" customHeight="1"/>
    <row r="10712" s="275" customFormat="1" customHeight="1"/>
    <row r="10713" s="275" customFormat="1" customHeight="1"/>
    <row r="10714" s="275" customFormat="1" customHeight="1"/>
    <row r="10715" s="275" customFormat="1" customHeight="1"/>
    <row r="10716" s="275" customFormat="1" customHeight="1"/>
    <row r="10717" s="275" customFormat="1" customHeight="1"/>
    <row r="10718" s="275" customFormat="1" customHeight="1"/>
    <row r="10719" s="275" customFormat="1" customHeight="1"/>
    <row r="10720" s="275" customFormat="1" customHeight="1"/>
    <row r="10721" s="275" customFormat="1" customHeight="1"/>
    <row r="10722" s="275" customFormat="1" customHeight="1"/>
    <row r="10723" s="275" customFormat="1" customHeight="1"/>
    <row r="10724" s="275" customFormat="1" customHeight="1"/>
    <row r="10725" s="275" customFormat="1" customHeight="1"/>
    <row r="10726" s="275" customFormat="1" customHeight="1"/>
    <row r="10727" s="275" customFormat="1" customHeight="1"/>
    <row r="10728" s="275" customFormat="1" customHeight="1"/>
    <row r="10729" s="275" customFormat="1" customHeight="1"/>
    <row r="10730" s="275" customFormat="1" customHeight="1"/>
    <row r="10731" s="275" customFormat="1" customHeight="1"/>
    <row r="10732" s="275" customFormat="1" customHeight="1"/>
    <row r="10733" s="275" customFormat="1" customHeight="1"/>
    <row r="10734" s="275" customFormat="1" customHeight="1"/>
    <row r="10735" s="275" customFormat="1" customHeight="1"/>
    <row r="10736" s="275" customFormat="1" customHeight="1"/>
    <row r="10737" s="275" customFormat="1" customHeight="1"/>
    <row r="10738" s="275" customFormat="1" customHeight="1"/>
    <row r="10739" s="275" customFormat="1" customHeight="1"/>
    <row r="10740" s="275" customFormat="1" customHeight="1"/>
    <row r="10741" s="275" customFormat="1" customHeight="1"/>
    <row r="10742" s="275" customFormat="1" customHeight="1"/>
    <row r="10743" s="275" customFormat="1" customHeight="1"/>
    <row r="10744" s="275" customFormat="1" customHeight="1"/>
    <row r="10745" s="275" customFormat="1" customHeight="1"/>
    <row r="10746" s="275" customFormat="1" customHeight="1"/>
    <row r="10747" s="275" customFormat="1" customHeight="1"/>
    <row r="10748" s="275" customFormat="1" customHeight="1"/>
    <row r="10749" s="275" customFormat="1" customHeight="1"/>
    <row r="10750" s="275" customFormat="1" customHeight="1"/>
    <row r="10751" s="275" customFormat="1" customHeight="1"/>
    <row r="10752" s="275" customFormat="1" customHeight="1"/>
    <row r="10753" s="275" customFormat="1" customHeight="1"/>
    <row r="10754" s="275" customFormat="1" customHeight="1"/>
    <row r="10755" s="275" customFormat="1" customHeight="1"/>
    <row r="10756" s="275" customFormat="1" customHeight="1"/>
    <row r="10757" s="275" customFormat="1" customHeight="1"/>
    <row r="10758" s="275" customFormat="1" customHeight="1"/>
    <row r="10759" s="275" customFormat="1" customHeight="1"/>
    <row r="10760" s="275" customFormat="1" customHeight="1"/>
    <row r="10761" s="275" customFormat="1" customHeight="1"/>
    <row r="10762" s="275" customFormat="1" customHeight="1"/>
    <row r="10763" s="275" customFormat="1" customHeight="1"/>
    <row r="10764" s="275" customFormat="1" customHeight="1"/>
    <row r="10765" s="275" customFormat="1" customHeight="1"/>
    <row r="10766" s="275" customFormat="1" customHeight="1"/>
    <row r="10767" s="275" customFormat="1" customHeight="1"/>
    <row r="10768" s="275" customFormat="1" customHeight="1"/>
    <row r="10769" s="275" customFormat="1" customHeight="1"/>
    <row r="10770" s="275" customFormat="1" customHeight="1"/>
    <row r="10771" s="275" customFormat="1" customHeight="1"/>
    <row r="10772" s="275" customFormat="1" customHeight="1"/>
    <row r="10773" s="275" customFormat="1" customHeight="1"/>
    <row r="10774" s="275" customFormat="1" customHeight="1"/>
    <row r="10775" s="275" customFormat="1" customHeight="1"/>
    <row r="10776" s="275" customFormat="1" customHeight="1"/>
    <row r="10777" s="275" customFormat="1" customHeight="1"/>
    <row r="10778" s="275" customFormat="1" customHeight="1"/>
    <row r="10779" s="275" customFormat="1" customHeight="1"/>
    <row r="10780" s="275" customFormat="1" customHeight="1"/>
    <row r="10781" s="275" customFormat="1" customHeight="1"/>
    <row r="10782" s="275" customFormat="1" customHeight="1"/>
    <row r="10783" s="275" customFormat="1" customHeight="1"/>
    <row r="10784" s="275" customFormat="1" customHeight="1"/>
    <row r="10785" s="275" customFormat="1" customHeight="1"/>
    <row r="10786" s="275" customFormat="1" customHeight="1"/>
    <row r="10787" s="275" customFormat="1" customHeight="1"/>
    <row r="10788" s="275" customFormat="1" customHeight="1"/>
    <row r="10789" s="275" customFormat="1" customHeight="1"/>
    <row r="10790" s="275" customFormat="1" customHeight="1"/>
    <row r="10791" s="275" customFormat="1" customHeight="1"/>
    <row r="10792" s="275" customFormat="1" customHeight="1"/>
    <row r="10793" s="275" customFormat="1" customHeight="1"/>
    <row r="10794" s="275" customFormat="1" customHeight="1"/>
    <row r="10795" s="275" customFormat="1" customHeight="1"/>
    <row r="10796" s="275" customFormat="1" customHeight="1"/>
    <row r="10797" s="275" customFormat="1" customHeight="1"/>
    <row r="10798" s="275" customFormat="1" customHeight="1"/>
    <row r="10799" s="275" customFormat="1" customHeight="1"/>
    <row r="10800" s="275" customFormat="1" customHeight="1"/>
    <row r="10801" s="275" customFormat="1" customHeight="1"/>
    <row r="10802" s="275" customFormat="1" customHeight="1"/>
    <row r="10803" s="275" customFormat="1" customHeight="1"/>
    <row r="10804" s="275" customFormat="1" customHeight="1"/>
    <row r="10805" s="275" customFormat="1" customHeight="1"/>
    <row r="10806" s="275" customFormat="1" customHeight="1"/>
    <row r="10807" s="275" customFormat="1" customHeight="1"/>
    <row r="10808" s="275" customFormat="1" customHeight="1"/>
    <row r="10809" s="275" customFormat="1" customHeight="1"/>
    <row r="10810" s="275" customFormat="1" customHeight="1"/>
    <row r="10811" s="275" customFormat="1" customHeight="1"/>
    <row r="10812" s="275" customFormat="1" customHeight="1"/>
    <row r="10813" s="275" customFormat="1" customHeight="1"/>
    <row r="10814" s="275" customFormat="1" customHeight="1"/>
    <row r="10815" s="275" customFormat="1" customHeight="1"/>
    <row r="10816" s="275" customFormat="1" customHeight="1"/>
    <row r="10817" s="275" customFormat="1" customHeight="1"/>
    <row r="10818" s="275" customFormat="1" customHeight="1"/>
    <row r="10819" s="275" customFormat="1" customHeight="1"/>
    <row r="10820" s="275" customFormat="1" customHeight="1"/>
    <row r="10821" s="275" customFormat="1" customHeight="1"/>
    <row r="10822" s="275" customFormat="1" customHeight="1"/>
    <row r="10823" s="275" customFormat="1" customHeight="1"/>
    <row r="10824" s="275" customFormat="1" customHeight="1"/>
    <row r="10825" s="275" customFormat="1" customHeight="1"/>
    <row r="10826" s="275" customFormat="1" customHeight="1"/>
    <row r="10827" s="275" customFormat="1" customHeight="1"/>
    <row r="10828" s="275" customFormat="1" customHeight="1"/>
    <row r="10829" s="275" customFormat="1" customHeight="1"/>
    <row r="10830" s="275" customFormat="1" customHeight="1"/>
    <row r="10831" s="275" customFormat="1" customHeight="1"/>
    <row r="10832" s="275" customFormat="1" customHeight="1"/>
    <row r="10833" s="275" customFormat="1" customHeight="1"/>
    <row r="10834" s="275" customFormat="1" customHeight="1"/>
    <row r="10835" s="275" customFormat="1" customHeight="1"/>
    <row r="10836" s="275" customFormat="1" customHeight="1"/>
    <row r="10837" s="275" customFormat="1" customHeight="1"/>
    <row r="10838" s="275" customFormat="1" customHeight="1"/>
    <row r="10839" s="275" customFormat="1" customHeight="1"/>
    <row r="10840" s="275" customFormat="1" customHeight="1"/>
    <row r="10841" s="275" customFormat="1" customHeight="1"/>
    <row r="10842" s="275" customFormat="1" customHeight="1"/>
    <row r="10843" s="275" customFormat="1" customHeight="1"/>
    <row r="10844" s="275" customFormat="1" customHeight="1"/>
    <row r="10845" s="275" customFormat="1" customHeight="1"/>
    <row r="10846" s="275" customFormat="1" customHeight="1"/>
    <row r="10847" s="275" customFormat="1" customHeight="1"/>
    <row r="10848" s="275" customFormat="1" customHeight="1"/>
    <row r="10849" s="275" customFormat="1" customHeight="1"/>
    <row r="10850" s="275" customFormat="1" customHeight="1"/>
    <row r="10851" s="275" customFormat="1" customHeight="1"/>
    <row r="10852" s="275" customFormat="1" customHeight="1"/>
    <row r="10853" s="275" customFormat="1" customHeight="1"/>
    <row r="10854" s="275" customFormat="1" customHeight="1"/>
    <row r="10855" s="275" customFormat="1" customHeight="1"/>
    <row r="10856" s="275" customFormat="1" customHeight="1"/>
    <row r="10857" s="275" customFormat="1" customHeight="1"/>
    <row r="10858" s="275" customFormat="1" customHeight="1"/>
    <row r="10859" s="275" customFormat="1" customHeight="1"/>
    <row r="10860" s="275" customFormat="1" customHeight="1"/>
    <row r="10861" s="275" customFormat="1" customHeight="1"/>
    <row r="10862" s="275" customFormat="1" customHeight="1"/>
    <row r="10863" s="275" customFormat="1" customHeight="1"/>
    <row r="10864" s="275" customFormat="1" customHeight="1"/>
    <row r="10865" s="275" customFormat="1" customHeight="1"/>
    <row r="10866" s="275" customFormat="1" customHeight="1"/>
    <row r="10867" s="275" customFormat="1" customHeight="1"/>
    <row r="10868" s="275" customFormat="1" customHeight="1"/>
    <row r="10869" s="275" customFormat="1" customHeight="1"/>
    <row r="10870" s="275" customFormat="1" customHeight="1"/>
    <row r="10871" s="275" customFormat="1" customHeight="1"/>
    <row r="10872" s="275" customFormat="1" customHeight="1"/>
    <row r="10873" s="275" customFormat="1" customHeight="1"/>
    <row r="10874" s="275" customFormat="1" customHeight="1"/>
    <row r="10875" s="275" customFormat="1" customHeight="1"/>
    <row r="10876" s="275" customFormat="1" customHeight="1"/>
    <row r="10877" s="275" customFormat="1" customHeight="1"/>
    <row r="10878" s="275" customFormat="1" customHeight="1"/>
    <row r="10879" s="275" customFormat="1" customHeight="1"/>
    <row r="10880" s="275" customFormat="1" customHeight="1"/>
    <row r="10881" s="275" customFormat="1" customHeight="1"/>
    <row r="10882" s="275" customFormat="1" customHeight="1"/>
    <row r="10883" s="275" customFormat="1" customHeight="1"/>
    <row r="10884" s="275" customFormat="1" customHeight="1"/>
    <row r="10885" s="275" customFormat="1" customHeight="1"/>
    <row r="10886" s="275" customFormat="1" customHeight="1"/>
    <row r="10887" s="275" customFormat="1" customHeight="1"/>
    <row r="10888" s="275" customFormat="1" customHeight="1"/>
    <row r="10889" s="275" customFormat="1" customHeight="1"/>
    <row r="10890" s="275" customFormat="1" customHeight="1"/>
    <row r="10891" s="275" customFormat="1" customHeight="1"/>
    <row r="10892" s="275" customFormat="1" customHeight="1"/>
    <row r="10893" s="275" customFormat="1" customHeight="1"/>
    <row r="10894" s="275" customFormat="1" customHeight="1"/>
    <row r="10895" s="275" customFormat="1" customHeight="1"/>
    <row r="10896" s="275" customFormat="1" customHeight="1"/>
    <row r="10897" s="275" customFormat="1" customHeight="1"/>
    <row r="10898" s="275" customFormat="1" customHeight="1"/>
    <row r="10899" s="275" customFormat="1" customHeight="1"/>
    <row r="10900" s="275" customFormat="1" customHeight="1"/>
    <row r="10901" s="275" customFormat="1" customHeight="1"/>
    <row r="10902" s="275" customFormat="1" customHeight="1"/>
    <row r="10903" s="275" customFormat="1" customHeight="1"/>
    <row r="10904" s="275" customFormat="1" customHeight="1"/>
    <row r="10905" s="275" customFormat="1" customHeight="1"/>
    <row r="10906" s="275" customFormat="1" customHeight="1"/>
    <row r="10907" s="275" customFormat="1" customHeight="1"/>
    <row r="10908" s="275" customFormat="1" customHeight="1"/>
    <row r="10909" s="275" customFormat="1" customHeight="1"/>
    <row r="10910" s="275" customFormat="1" customHeight="1"/>
    <row r="10911" s="275" customFormat="1" customHeight="1"/>
    <row r="10912" s="275" customFormat="1" customHeight="1"/>
    <row r="10913" s="275" customFormat="1" customHeight="1"/>
    <row r="10914" s="275" customFormat="1" customHeight="1"/>
    <row r="10915" s="275" customFormat="1" customHeight="1"/>
    <row r="10916" s="275" customFormat="1" customHeight="1"/>
    <row r="10917" s="275" customFormat="1" customHeight="1"/>
    <row r="10918" s="275" customFormat="1" customHeight="1"/>
    <row r="10919" s="275" customFormat="1" customHeight="1"/>
    <row r="10920" s="275" customFormat="1" customHeight="1"/>
    <row r="10921" s="275" customFormat="1" customHeight="1"/>
    <row r="10922" s="275" customFormat="1" customHeight="1"/>
    <row r="10923" s="275" customFormat="1" customHeight="1"/>
    <row r="10924" s="275" customFormat="1" customHeight="1"/>
    <row r="10925" s="275" customFormat="1" customHeight="1"/>
    <row r="10926" s="275" customFormat="1" customHeight="1"/>
    <row r="10927" s="275" customFormat="1" customHeight="1"/>
    <row r="10928" s="275" customFormat="1" customHeight="1"/>
    <row r="10929" s="275" customFormat="1" customHeight="1"/>
    <row r="10930" s="275" customFormat="1" customHeight="1"/>
    <row r="10931" s="275" customFormat="1" customHeight="1"/>
    <row r="10932" s="275" customFormat="1" customHeight="1"/>
    <row r="10933" s="275" customFormat="1" customHeight="1"/>
    <row r="10934" s="275" customFormat="1" customHeight="1"/>
    <row r="10935" s="275" customFormat="1" customHeight="1"/>
    <row r="10936" s="275" customFormat="1" customHeight="1"/>
    <row r="10937" s="275" customFormat="1" customHeight="1"/>
    <row r="10938" s="275" customFormat="1" customHeight="1"/>
    <row r="10939" s="275" customFormat="1" customHeight="1"/>
    <row r="10940" s="275" customFormat="1" customHeight="1"/>
    <row r="10941" s="275" customFormat="1" customHeight="1"/>
    <row r="10942" s="275" customFormat="1" customHeight="1"/>
    <row r="10943" s="275" customFormat="1" customHeight="1"/>
    <row r="10944" s="275" customFormat="1" customHeight="1"/>
    <row r="10945" s="275" customFormat="1" customHeight="1"/>
    <row r="10946" s="275" customFormat="1" customHeight="1"/>
    <row r="10947" s="275" customFormat="1" customHeight="1"/>
    <row r="10948" s="275" customFormat="1" customHeight="1"/>
    <row r="10949" s="275" customFormat="1" customHeight="1"/>
    <row r="10950" s="275" customFormat="1" customHeight="1"/>
    <row r="10951" s="275" customFormat="1" customHeight="1"/>
    <row r="10952" s="275" customFormat="1" customHeight="1"/>
    <row r="10953" s="275" customFormat="1" customHeight="1"/>
    <row r="10954" s="275" customFormat="1" customHeight="1"/>
    <row r="10955" s="275" customFormat="1" customHeight="1"/>
    <row r="10956" s="275" customFormat="1" customHeight="1"/>
    <row r="10957" s="275" customFormat="1" customHeight="1"/>
    <row r="10958" s="275" customFormat="1" customHeight="1"/>
    <row r="10959" s="275" customFormat="1" customHeight="1"/>
    <row r="10960" s="275" customFormat="1" customHeight="1"/>
    <row r="10961" s="275" customFormat="1" customHeight="1"/>
    <row r="10962" s="275" customFormat="1" customHeight="1"/>
    <row r="10963" s="275" customFormat="1" customHeight="1"/>
    <row r="10964" s="275" customFormat="1" customHeight="1"/>
    <row r="10965" s="275" customFormat="1" customHeight="1"/>
    <row r="10966" s="275" customFormat="1" customHeight="1"/>
    <row r="10967" s="275" customFormat="1" customHeight="1"/>
    <row r="10968" s="275" customFormat="1" customHeight="1"/>
    <row r="10969" s="275" customFormat="1" customHeight="1"/>
    <row r="10970" s="275" customFormat="1" customHeight="1"/>
    <row r="10971" s="275" customFormat="1" customHeight="1"/>
    <row r="10972" s="275" customFormat="1" customHeight="1"/>
    <row r="10973" s="275" customFormat="1" customHeight="1"/>
    <row r="10974" s="275" customFormat="1" customHeight="1"/>
    <row r="10975" s="275" customFormat="1" customHeight="1"/>
    <row r="10976" s="275" customFormat="1" customHeight="1"/>
    <row r="10977" s="275" customFormat="1" customHeight="1"/>
    <row r="10978" s="275" customFormat="1" customHeight="1"/>
    <row r="10979" s="275" customFormat="1" customHeight="1"/>
    <row r="10980" s="275" customFormat="1" customHeight="1"/>
    <row r="10981" s="275" customFormat="1" customHeight="1"/>
    <row r="10982" s="275" customFormat="1" customHeight="1"/>
    <row r="10983" s="275" customFormat="1" customHeight="1"/>
    <row r="10984" s="275" customFormat="1" customHeight="1"/>
    <row r="10985" s="275" customFormat="1" customHeight="1"/>
    <row r="10986" s="275" customFormat="1" customHeight="1"/>
    <row r="10987" s="275" customFormat="1" customHeight="1"/>
    <row r="10988" s="275" customFormat="1" customHeight="1"/>
    <row r="10989" s="275" customFormat="1" customHeight="1"/>
    <row r="10990" s="275" customFormat="1" customHeight="1"/>
    <row r="10991" s="275" customFormat="1" customHeight="1"/>
    <row r="10992" s="275" customFormat="1" customHeight="1"/>
    <row r="10993" s="275" customFormat="1" customHeight="1"/>
    <row r="10994" s="275" customFormat="1" customHeight="1"/>
    <row r="10995" s="275" customFormat="1" customHeight="1"/>
    <row r="10996" s="275" customFormat="1" customHeight="1"/>
    <row r="10997" s="275" customFormat="1" customHeight="1"/>
    <row r="10998" s="275" customFormat="1" customHeight="1"/>
    <row r="10999" s="275" customFormat="1" customHeight="1"/>
    <row r="11000" s="275" customFormat="1" customHeight="1"/>
    <row r="11001" s="275" customFormat="1" customHeight="1"/>
    <row r="11002" s="275" customFormat="1" customHeight="1"/>
    <row r="11003" s="275" customFormat="1" customHeight="1"/>
    <row r="11004" s="275" customFormat="1" customHeight="1"/>
    <row r="11005" s="275" customFormat="1" customHeight="1"/>
    <row r="11006" s="275" customFormat="1" customHeight="1"/>
    <row r="11007" s="275" customFormat="1" customHeight="1"/>
    <row r="11008" s="275" customFormat="1" customHeight="1"/>
    <row r="11009" s="275" customFormat="1" customHeight="1"/>
    <row r="11010" s="275" customFormat="1" customHeight="1"/>
    <row r="11011" s="275" customFormat="1" customHeight="1"/>
    <row r="11012" s="275" customFormat="1" customHeight="1"/>
    <row r="11013" s="275" customFormat="1" customHeight="1"/>
    <row r="11014" s="275" customFormat="1" customHeight="1"/>
    <row r="11015" s="275" customFormat="1" customHeight="1"/>
    <row r="11016" s="275" customFormat="1" customHeight="1"/>
    <row r="11017" s="275" customFormat="1" customHeight="1"/>
    <row r="11018" s="275" customFormat="1" customHeight="1"/>
    <row r="11019" s="275" customFormat="1" customHeight="1"/>
    <row r="11020" s="275" customFormat="1" customHeight="1"/>
    <row r="11021" s="275" customFormat="1" customHeight="1"/>
    <row r="11022" s="275" customFormat="1" customHeight="1"/>
    <row r="11023" s="275" customFormat="1" customHeight="1"/>
    <row r="11024" s="275" customFormat="1" customHeight="1"/>
    <row r="11025" s="275" customFormat="1" customHeight="1"/>
    <row r="11026" s="275" customFormat="1" customHeight="1"/>
    <row r="11027" s="275" customFormat="1" customHeight="1"/>
    <row r="11028" s="275" customFormat="1" customHeight="1"/>
    <row r="11029" s="275" customFormat="1" customHeight="1"/>
    <row r="11030" s="275" customFormat="1" customHeight="1"/>
    <row r="11031" s="275" customFormat="1" customHeight="1"/>
    <row r="11032" s="275" customFormat="1" customHeight="1"/>
    <row r="11033" s="275" customFormat="1" customHeight="1"/>
    <row r="11034" s="275" customFormat="1" customHeight="1"/>
    <row r="11035" s="275" customFormat="1" customHeight="1"/>
    <row r="11036" s="275" customFormat="1" customHeight="1"/>
    <row r="11037" s="275" customFormat="1" customHeight="1"/>
    <row r="11038" s="275" customFormat="1" customHeight="1"/>
    <row r="11039" s="275" customFormat="1" customHeight="1"/>
    <row r="11040" s="275" customFormat="1" customHeight="1"/>
    <row r="11041" s="275" customFormat="1" customHeight="1"/>
    <row r="11042" s="275" customFormat="1" customHeight="1"/>
    <row r="11043" s="275" customFormat="1" customHeight="1"/>
    <row r="11044" s="275" customFormat="1" customHeight="1"/>
    <row r="11045" s="275" customFormat="1" customHeight="1"/>
    <row r="11046" s="275" customFormat="1" customHeight="1"/>
    <row r="11047" s="275" customFormat="1" customHeight="1"/>
    <row r="11048" s="275" customFormat="1" customHeight="1"/>
    <row r="11049" s="275" customFormat="1" customHeight="1"/>
    <row r="11050" s="275" customFormat="1" customHeight="1"/>
    <row r="11051" s="275" customFormat="1" customHeight="1"/>
    <row r="11052" s="275" customFormat="1" customHeight="1"/>
    <row r="11053" s="275" customFormat="1" customHeight="1"/>
    <row r="11054" s="275" customFormat="1" customHeight="1"/>
    <row r="11055" s="275" customFormat="1" customHeight="1"/>
    <row r="11056" s="275" customFormat="1" customHeight="1"/>
    <row r="11057" s="275" customFormat="1" customHeight="1"/>
    <row r="11058" s="275" customFormat="1" customHeight="1"/>
    <row r="11059" s="275" customFormat="1" customHeight="1"/>
    <row r="11060" s="275" customFormat="1" customHeight="1"/>
    <row r="11061" s="275" customFormat="1" customHeight="1"/>
    <row r="11062" s="275" customFormat="1" customHeight="1"/>
    <row r="11063" s="275" customFormat="1" customHeight="1"/>
    <row r="11064" s="275" customFormat="1" customHeight="1"/>
    <row r="11065" s="275" customFormat="1" customHeight="1"/>
    <row r="11066" s="275" customFormat="1" customHeight="1"/>
    <row r="11067" s="275" customFormat="1" customHeight="1"/>
    <row r="11068" s="275" customFormat="1" customHeight="1"/>
    <row r="11069" s="275" customFormat="1" customHeight="1"/>
    <row r="11070" s="275" customFormat="1" customHeight="1"/>
    <row r="11071" s="275" customFormat="1" customHeight="1"/>
    <row r="11072" s="275" customFormat="1" customHeight="1"/>
    <row r="11073" s="275" customFormat="1" customHeight="1"/>
    <row r="11074" s="275" customFormat="1" customHeight="1"/>
    <row r="11075" s="275" customFormat="1" customHeight="1"/>
    <row r="11076" s="275" customFormat="1" customHeight="1"/>
    <row r="11077" s="275" customFormat="1" customHeight="1"/>
    <row r="11078" s="275" customFormat="1" customHeight="1"/>
    <row r="11079" s="275" customFormat="1" customHeight="1"/>
    <row r="11080" s="275" customFormat="1" customHeight="1"/>
    <row r="11081" s="275" customFormat="1" customHeight="1"/>
    <row r="11082" s="275" customFormat="1" customHeight="1"/>
    <row r="11083" s="275" customFormat="1" customHeight="1"/>
    <row r="11084" s="275" customFormat="1" customHeight="1"/>
    <row r="11085" s="275" customFormat="1" customHeight="1"/>
    <row r="11086" s="275" customFormat="1" customHeight="1"/>
    <row r="11087" s="275" customFormat="1" customHeight="1"/>
    <row r="11088" s="275" customFormat="1" customHeight="1"/>
    <row r="11089" s="275" customFormat="1" customHeight="1"/>
    <row r="11090" s="275" customFormat="1" customHeight="1"/>
    <row r="11091" s="275" customFormat="1" customHeight="1"/>
    <row r="11092" s="275" customFormat="1" customHeight="1"/>
    <row r="11093" s="275" customFormat="1" customHeight="1"/>
    <row r="11094" s="275" customFormat="1" customHeight="1"/>
    <row r="11095" s="275" customFormat="1" customHeight="1"/>
    <row r="11096" s="275" customFormat="1" customHeight="1"/>
    <row r="11097" s="275" customFormat="1" customHeight="1"/>
    <row r="11098" s="275" customFormat="1" customHeight="1"/>
    <row r="11099" s="275" customFormat="1" customHeight="1"/>
    <row r="11100" s="275" customFormat="1" customHeight="1"/>
    <row r="11101" s="275" customFormat="1" customHeight="1"/>
    <row r="11102" s="275" customFormat="1" customHeight="1"/>
    <row r="11103" s="275" customFormat="1" customHeight="1"/>
    <row r="11104" s="275" customFormat="1" customHeight="1"/>
    <row r="11105" s="275" customFormat="1" customHeight="1"/>
    <row r="11106" s="275" customFormat="1" customHeight="1"/>
    <row r="11107" s="275" customFormat="1" customHeight="1"/>
    <row r="11108" s="275" customFormat="1" customHeight="1"/>
    <row r="11109" s="275" customFormat="1" customHeight="1"/>
    <row r="11110" s="275" customFormat="1" customHeight="1"/>
    <row r="11111" s="275" customFormat="1" customHeight="1"/>
    <row r="11112" s="275" customFormat="1" customHeight="1"/>
    <row r="11113" s="275" customFormat="1" customHeight="1"/>
    <row r="11114" s="275" customFormat="1" customHeight="1"/>
    <row r="11115" s="275" customFormat="1" customHeight="1"/>
    <row r="11116" s="275" customFormat="1" customHeight="1"/>
    <row r="11117" s="275" customFormat="1" customHeight="1"/>
    <row r="11118" s="275" customFormat="1" customHeight="1"/>
    <row r="11119" s="275" customFormat="1" customHeight="1"/>
    <row r="11120" s="275" customFormat="1" customHeight="1"/>
    <row r="11121" s="275" customFormat="1" customHeight="1"/>
    <row r="11122" s="275" customFormat="1" customHeight="1"/>
    <row r="11123" s="275" customFormat="1" customHeight="1"/>
    <row r="11124" s="275" customFormat="1" customHeight="1"/>
    <row r="11125" s="275" customFormat="1" customHeight="1"/>
    <row r="11126" s="275" customFormat="1" customHeight="1"/>
    <row r="11127" s="275" customFormat="1" customHeight="1"/>
    <row r="11128" s="275" customFormat="1" customHeight="1"/>
    <row r="11129" s="275" customFormat="1" customHeight="1"/>
    <row r="11130" s="275" customFormat="1" customHeight="1"/>
    <row r="11131" s="275" customFormat="1" customHeight="1"/>
    <row r="11132" s="275" customFormat="1" customHeight="1"/>
    <row r="11133" s="275" customFormat="1" customHeight="1"/>
    <row r="11134" s="275" customFormat="1" customHeight="1"/>
    <row r="11135" s="275" customFormat="1" customHeight="1"/>
    <row r="11136" s="275" customFormat="1" customHeight="1"/>
    <row r="11137" s="275" customFormat="1" customHeight="1"/>
    <row r="11138" s="275" customFormat="1" customHeight="1"/>
    <row r="11139" s="275" customFormat="1" customHeight="1"/>
    <row r="11140" s="275" customFormat="1" customHeight="1"/>
    <row r="11141" s="275" customFormat="1" customHeight="1"/>
    <row r="11142" s="275" customFormat="1" customHeight="1"/>
    <row r="11143" s="275" customFormat="1" customHeight="1"/>
    <row r="11144" s="275" customFormat="1" customHeight="1"/>
    <row r="11145" s="275" customFormat="1" customHeight="1"/>
    <row r="11146" s="275" customFormat="1" customHeight="1"/>
    <row r="11147" s="275" customFormat="1" customHeight="1"/>
    <row r="11148" s="275" customFormat="1" customHeight="1"/>
    <row r="11149" s="275" customFormat="1" customHeight="1"/>
    <row r="11150" s="275" customFormat="1" customHeight="1"/>
    <row r="11151" s="275" customFormat="1" customHeight="1"/>
    <row r="11152" s="275" customFormat="1" customHeight="1"/>
    <row r="11153" s="275" customFormat="1" customHeight="1"/>
    <row r="11154" s="275" customFormat="1" customHeight="1"/>
    <row r="11155" s="275" customFormat="1" customHeight="1"/>
    <row r="11156" s="275" customFormat="1" customHeight="1"/>
    <row r="11157" s="275" customFormat="1" customHeight="1"/>
    <row r="11158" s="275" customFormat="1" customHeight="1"/>
    <row r="11159" s="275" customFormat="1" customHeight="1"/>
    <row r="11160" s="275" customFormat="1" customHeight="1"/>
    <row r="11161" s="275" customFormat="1" customHeight="1"/>
    <row r="11162" s="275" customFormat="1" customHeight="1"/>
    <row r="11163" s="275" customFormat="1" customHeight="1"/>
    <row r="11164" s="275" customFormat="1" customHeight="1"/>
    <row r="11165" s="275" customFormat="1" customHeight="1"/>
    <row r="11166" s="275" customFormat="1" customHeight="1"/>
    <row r="11167" s="275" customFormat="1" customHeight="1"/>
    <row r="11168" s="275" customFormat="1" customHeight="1"/>
    <row r="11169" s="275" customFormat="1" customHeight="1"/>
    <row r="11170" s="275" customFormat="1" customHeight="1"/>
    <row r="11171" s="275" customFormat="1" customHeight="1"/>
    <row r="11172" s="275" customFormat="1" customHeight="1"/>
    <row r="11173" s="275" customFormat="1" customHeight="1"/>
    <row r="11174" s="275" customFormat="1" customHeight="1"/>
    <row r="11175" s="275" customFormat="1" customHeight="1"/>
    <row r="11176" s="275" customFormat="1" customHeight="1"/>
    <row r="11177" s="275" customFormat="1" customHeight="1"/>
    <row r="11178" s="275" customFormat="1" customHeight="1"/>
    <row r="11179" s="275" customFormat="1" customHeight="1"/>
    <row r="11180" s="275" customFormat="1" customHeight="1"/>
    <row r="11181" s="275" customFormat="1" customHeight="1"/>
    <row r="11182" s="275" customFormat="1" customHeight="1"/>
    <row r="11183" s="275" customFormat="1" customHeight="1"/>
    <row r="11184" s="275" customFormat="1" customHeight="1"/>
    <row r="11185" s="275" customFormat="1" customHeight="1"/>
    <row r="11186" s="275" customFormat="1" customHeight="1"/>
    <row r="11187" s="275" customFormat="1" customHeight="1"/>
    <row r="11188" s="275" customFormat="1" customHeight="1"/>
    <row r="11189" s="275" customFormat="1" customHeight="1"/>
    <row r="11190" s="275" customFormat="1" customHeight="1"/>
    <row r="11191" s="275" customFormat="1" customHeight="1"/>
    <row r="11192" s="275" customFormat="1" customHeight="1"/>
    <row r="11193" s="275" customFormat="1" customHeight="1"/>
    <row r="11194" s="275" customFormat="1" customHeight="1"/>
    <row r="11195" s="275" customFormat="1" customHeight="1"/>
    <row r="11196" s="275" customFormat="1" customHeight="1"/>
    <row r="11197" s="275" customFormat="1" customHeight="1"/>
    <row r="11198" s="275" customFormat="1" customHeight="1"/>
    <row r="11199" s="275" customFormat="1" customHeight="1"/>
    <row r="11200" s="275" customFormat="1" customHeight="1"/>
    <row r="11201" s="275" customFormat="1" customHeight="1"/>
    <row r="11202" s="275" customFormat="1" customHeight="1"/>
    <row r="11203" s="275" customFormat="1" customHeight="1"/>
    <row r="11204" s="275" customFormat="1" customHeight="1"/>
    <row r="11205" s="275" customFormat="1" customHeight="1"/>
    <row r="11206" s="275" customFormat="1" customHeight="1"/>
    <row r="11207" s="275" customFormat="1" customHeight="1"/>
    <row r="11208" s="275" customFormat="1" customHeight="1"/>
    <row r="11209" s="275" customFormat="1" customHeight="1"/>
    <row r="11210" s="275" customFormat="1" customHeight="1"/>
    <row r="11211" s="275" customFormat="1" customHeight="1"/>
    <row r="11212" s="275" customFormat="1" customHeight="1"/>
    <row r="11213" s="275" customFormat="1" customHeight="1"/>
    <row r="11214" s="275" customFormat="1" customHeight="1"/>
    <row r="11215" s="275" customFormat="1" customHeight="1"/>
    <row r="11216" s="275" customFormat="1" customHeight="1"/>
    <row r="11217" s="275" customFormat="1" customHeight="1"/>
    <row r="11218" s="275" customFormat="1" customHeight="1"/>
    <row r="11219" s="275" customFormat="1" customHeight="1"/>
    <row r="11220" s="275" customFormat="1" customHeight="1"/>
    <row r="11221" s="275" customFormat="1" customHeight="1"/>
    <row r="11222" s="275" customFormat="1" customHeight="1"/>
    <row r="11223" s="275" customFormat="1" customHeight="1"/>
    <row r="11224" s="275" customFormat="1" customHeight="1"/>
    <row r="11225" s="275" customFormat="1" customHeight="1"/>
    <row r="11226" s="275" customFormat="1" customHeight="1"/>
    <row r="11227" s="275" customFormat="1" customHeight="1"/>
    <row r="11228" s="275" customFormat="1" customHeight="1"/>
    <row r="11229" s="275" customFormat="1" customHeight="1"/>
    <row r="11230" s="275" customFormat="1" customHeight="1"/>
    <row r="11231" s="275" customFormat="1" customHeight="1"/>
    <row r="11232" s="275" customFormat="1" customHeight="1"/>
    <row r="11233" s="275" customFormat="1" customHeight="1"/>
    <row r="11234" s="275" customFormat="1" customHeight="1"/>
    <row r="11235" s="275" customFormat="1" customHeight="1"/>
    <row r="11236" s="275" customFormat="1" customHeight="1"/>
    <row r="11237" s="275" customFormat="1" customHeight="1"/>
    <row r="11238" s="275" customFormat="1" customHeight="1"/>
    <row r="11239" s="275" customFormat="1" customHeight="1"/>
    <row r="11240" s="275" customFormat="1" customHeight="1"/>
    <row r="11241" s="275" customFormat="1" customHeight="1"/>
    <row r="11242" s="275" customFormat="1" customHeight="1"/>
    <row r="11243" s="275" customFormat="1" customHeight="1"/>
    <row r="11244" s="275" customFormat="1" customHeight="1"/>
    <row r="11245" s="275" customFormat="1" customHeight="1"/>
    <row r="11246" s="275" customFormat="1" customHeight="1"/>
    <row r="11247" s="275" customFormat="1" customHeight="1"/>
    <row r="11248" s="275" customFormat="1" customHeight="1"/>
    <row r="11249" s="275" customFormat="1" customHeight="1"/>
    <row r="11250" s="275" customFormat="1" customHeight="1"/>
    <row r="11251" s="275" customFormat="1" customHeight="1"/>
    <row r="11252" s="275" customFormat="1" customHeight="1"/>
    <row r="11253" s="275" customFormat="1" customHeight="1"/>
    <row r="11254" s="275" customFormat="1" customHeight="1"/>
    <row r="11255" s="275" customFormat="1" customHeight="1"/>
    <row r="11256" s="275" customFormat="1" customHeight="1"/>
    <row r="11257" s="275" customFormat="1" customHeight="1"/>
    <row r="11258" s="275" customFormat="1" customHeight="1"/>
    <row r="11259" s="275" customFormat="1" customHeight="1"/>
    <row r="11260" s="275" customFormat="1" customHeight="1"/>
    <row r="11261" s="275" customFormat="1" customHeight="1"/>
    <row r="11262" s="275" customFormat="1" customHeight="1"/>
    <row r="11263" s="275" customFormat="1" customHeight="1"/>
    <row r="11264" s="275" customFormat="1" customHeight="1"/>
    <row r="11265" s="275" customFormat="1" customHeight="1"/>
    <row r="11266" s="275" customFormat="1" customHeight="1"/>
    <row r="11267" s="275" customFormat="1" customHeight="1"/>
    <row r="11268" s="275" customFormat="1" customHeight="1"/>
    <row r="11269" s="275" customFormat="1" customHeight="1"/>
    <row r="11270" s="275" customFormat="1" customHeight="1"/>
    <row r="11271" s="275" customFormat="1" customHeight="1"/>
    <row r="11272" s="275" customFormat="1" customHeight="1"/>
    <row r="11273" s="275" customFormat="1" customHeight="1"/>
    <row r="11274" s="275" customFormat="1" customHeight="1"/>
    <row r="11275" s="275" customFormat="1" customHeight="1"/>
    <row r="11276" s="275" customFormat="1" customHeight="1"/>
    <row r="11277" s="275" customFormat="1" customHeight="1"/>
    <row r="11278" s="275" customFormat="1" customHeight="1"/>
    <row r="11279" s="275" customFormat="1" customHeight="1"/>
    <row r="11280" s="275" customFormat="1" customHeight="1"/>
    <row r="11281" s="275" customFormat="1" customHeight="1"/>
    <row r="11282" s="275" customFormat="1" customHeight="1"/>
    <row r="11283" s="275" customFormat="1" customHeight="1"/>
    <row r="11284" s="275" customFormat="1" customHeight="1"/>
    <row r="11285" s="275" customFormat="1" customHeight="1"/>
    <row r="11286" s="275" customFormat="1" customHeight="1"/>
    <row r="11287" s="275" customFormat="1" customHeight="1"/>
    <row r="11288" s="275" customFormat="1" customHeight="1"/>
    <row r="11289" s="275" customFormat="1" customHeight="1"/>
    <row r="11290" s="275" customFormat="1" customHeight="1"/>
    <row r="11291" s="275" customFormat="1" customHeight="1"/>
    <row r="11292" s="275" customFormat="1" customHeight="1"/>
    <row r="11293" s="275" customFormat="1" customHeight="1"/>
    <row r="11294" s="275" customFormat="1" customHeight="1"/>
    <row r="11295" s="275" customFormat="1" customHeight="1"/>
    <row r="11296" s="275" customFormat="1" customHeight="1"/>
    <row r="11297" s="275" customFormat="1" customHeight="1"/>
    <row r="11298" s="275" customFormat="1" customHeight="1"/>
    <row r="11299" s="275" customFormat="1" customHeight="1"/>
    <row r="11300" s="275" customFormat="1" customHeight="1"/>
    <row r="11301" s="275" customFormat="1" customHeight="1"/>
    <row r="11302" s="275" customFormat="1" customHeight="1"/>
    <row r="11303" s="275" customFormat="1" customHeight="1"/>
    <row r="11304" s="275" customFormat="1" customHeight="1"/>
    <row r="11305" s="275" customFormat="1" customHeight="1"/>
    <row r="11306" s="275" customFormat="1" customHeight="1"/>
    <row r="11307" s="275" customFormat="1" customHeight="1"/>
    <row r="11308" s="275" customFormat="1" customHeight="1"/>
    <row r="11309" s="275" customFormat="1" customHeight="1"/>
    <row r="11310" s="275" customFormat="1" customHeight="1"/>
    <row r="11311" s="275" customFormat="1" customHeight="1"/>
    <row r="11312" s="275" customFormat="1" customHeight="1"/>
    <row r="11313" s="275" customFormat="1" customHeight="1"/>
    <row r="11314" s="275" customFormat="1" customHeight="1"/>
    <row r="11315" s="275" customFormat="1" customHeight="1"/>
    <row r="11316" s="275" customFormat="1" customHeight="1"/>
    <row r="11317" s="275" customFormat="1" customHeight="1"/>
    <row r="11318" s="275" customFormat="1" customHeight="1"/>
    <row r="11319" s="275" customFormat="1" customHeight="1"/>
    <row r="11320" s="275" customFormat="1" customHeight="1"/>
    <row r="11321" s="275" customFormat="1" customHeight="1"/>
    <row r="11322" s="275" customFormat="1" customHeight="1"/>
    <row r="11323" s="275" customFormat="1" customHeight="1"/>
    <row r="11324" s="275" customFormat="1" customHeight="1"/>
    <row r="11325" s="275" customFormat="1" customHeight="1"/>
    <row r="11326" s="275" customFormat="1" customHeight="1"/>
    <row r="11327" s="275" customFormat="1" customHeight="1"/>
    <row r="11328" s="275" customFormat="1" customHeight="1"/>
    <row r="11329" s="275" customFormat="1" customHeight="1"/>
    <row r="11330" s="275" customFormat="1" customHeight="1"/>
    <row r="11331" s="275" customFormat="1" customHeight="1"/>
    <row r="11332" s="275" customFormat="1" customHeight="1"/>
    <row r="11333" s="275" customFormat="1" customHeight="1"/>
    <row r="11334" s="275" customFormat="1" customHeight="1"/>
    <row r="11335" s="275" customFormat="1" customHeight="1"/>
    <row r="11336" s="275" customFormat="1" customHeight="1"/>
    <row r="11337" s="275" customFormat="1" customHeight="1"/>
    <row r="11338" s="275" customFormat="1" customHeight="1"/>
    <row r="11339" s="275" customFormat="1" customHeight="1"/>
    <row r="11340" s="275" customFormat="1" customHeight="1"/>
    <row r="11341" s="275" customFormat="1" customHeight="1"/>
    <row r="11342" s="275" customFormat="1" customHeight="1"/>
    <row r="11343" s="275" customFormat="1" customHeight="1"/>
    <row r="11344" s="275" customFormat="1" customHeight="1"/>
    <row r="11345" s="275" customFormat="1" customHeight="1"/>
    <row r="11346" s="275" customFormat="1" customHeight="1"/>
    <row r="11347" s="275" customFormat="1" customHeight="1"/>
    <row r="11348" s="275" customFormat="1" customHeight="1"/>
    <row r="11349" s="275" customFormat="1" customHeight="1"/>
    <row r="11350" s="275" customFormat="1" customHeight="1"/>
    <row r="11351" s="275" customFormat="1" customHeight="1"/>
    <row r="11352" s="275" customFormat="1" customHeight="1"/>
    <row r="11353" s="275" customFormat="1" customHeight="1"/>
    <row r="11354" s="275" customFormat="1" customHeight="1"/>
    <row r="11355" s="275" customFormat="1" customHeight="1"/>
    <row r="11356" s="275" customFormat="1" customHeight="1"/>
    <row r="11357" s="275" customFormat="1" customHeight="1"/>
    <row r="11358" s="275" customFormat="1" customHeight="1"/>
    <row r="11359" s="275" customFormat="1" customHeight="1"/>
    <row r="11360" s="275" customFormat="1" customHeight="1"/>
    <row r="11361" s="275" customFormat="1" customHeight="1"/>
    <row r="11362" s="275" customFormat="1" customHeight="1"/>
    <row r="11363" s="275" customFormat="1" customHeight="1"/>
    <row r="11364" s="275" customFormat="1" customHeight="1"/>
    <row r="11365" s="275" customFormat="1" customHeight="1"/>
    <row r="11366" s="275" customFormat="1" customHeight="1"/>
    <row r="11367" s="275" customFormat="1" customHeight="1"/>
    <row r="11368" s="275" customFormat="1" customHeight="1"/>
    <row r="11369" s="275" customFormat="1" customHeight="1"/>
    <row r="11370" s="275" customFormat="1" customHeight="1"/>
    <row r="11371" s="275" customFormat="1" customHeight="1"/>
    <row r="11372" s="275" customFormat="1" customHeight="1"/>
    <row r="11373" s="275" customFormat="1" customHeight="1"/>
    <row r="11374" s="275" customFormat="1" customHeight="1"/>
    <row r="11375" s="275" customFormat="1" customHeight="1"/>
    <row r="11376" s="275" customFormat="1" customHeight="1"/>
    <row r="11377" s="275" customFormat="1" customHeight="1"/>
    <row r="11378" s="275" customFormat="1" customHeight="1"/>
    <row r="11379" s="275" customFormat="1" customHeight="1"/>
    <row r="11380" s="275" customFormat="1" customHeight="1"/>
    <row r="11381" s="275" customFormat="1" customHeight="1"/>
    <row r="11382" s="275" customFormat="1" customHeight="1"/>
    <row r="11383" s="275" customFormat="1" customHeight="1"/>
    <row r="11384" s="275" customFormat="1" customHeight="1"/>
    <row r="11385" s="275" customFormat="1" customHeight="1"/>
    <row r="11386" s="275" customFormat="1" customHeight="1"/>
    <row r="11387" s="275" customFormat="1" customHeight="1"/>
    <row r="11388" s="275" customFormat="1" customHeight="1"/>
    <row r="11389" s="275" customFormat="1" customHeight="1"/>
    <row r="11390" s="275" customFormat="1" customHeight="1"/>
    <row r="11391" s="275" customFormat="1" customHeight="1"/>
    <row r="11392" s="275" customFormat="1" customHeight="1"/>
    <row r="11393" s="275" customFormat="1" customHeight="1"/>
    <row r="11394" s="275" customFormat="1" customHeight="1"/>
    <row r="11395" s="275" customFormat="1" customHeight="1"/>
    <row r="11396" s="275" customFormat="1" customHeight="1"/>
    <row r="11397" s="275" customFormat="1" customHeight="1"/>
    <row r="11398" s="275" customFormat="1" customHeight="1"/>
    <row r="11399" s="275" customFormat="1" customHeight="1"/>
    <row r="11400" s="275" customFormat="1" customHeight="1"/>
    <row r="11401" s="275" customFormat="1" customHeight="1"/>
    <row r="11402" s="275" customFormat="1" customHeight="1"/>
    <row r="11403" s="275" customFormat="1" customHeight="1"/>
    <row r="11404" s="275" customFormat="1" customHeight="1"/>
    <row r="11405" s="275" customFormat="1" customHeight="1"/>
    <row r="11406" s="275" customFormat="1" customHeight="1"/>
    <row r="11407" s="275" customFormat="1" customHeight="1"/>
    <row r="11408" s="275" customFormat="1" customHeight="1"/>
    <row r="11409" s="275" customFormat="1" customHeight="1"/>
    <row r="11410" s="275" customFormat="1" customHeight="1"/>
    <row r="11411" s="275" customFormat="1" customHeight="1"/>
    <row r="11412" s="275" customFormat="1" customHeight="1"/>
    <row r="11413" s="275" customFormat="1" customHeight="1"/>
    <row r="11414" s="275" customFormat="1" customHeight="1"/>
    <row r="11415" s="275" customFormat="1" customHeight="1"/>
    <row r="11416" s="275" customFormat="1" customHeight="1"/>
    <row r="11417" s="275" customFormat="1" customHeight="1"/>
    <row r="11418" s="275" customFormat="1" customHeight="1"/>
    <row r="11419" s="275" customFormat="1" customHeight="1"/>
    <row r="11420" s="275" customFormat="1" customHeight="1"/>
    <row r="11421" s="275" customFormat="1" customHeight="1"/>
    <row r="11422" s="275" customFormat="1" customHeight="1"/>
    <row r="11423" s="275" customFormat="1" customHeight="1"/>
    <row r="11424" s="275" customFormat="1" customHeight="1"/>
    <row r="11425" s="275" customFormat="1" customHeight="1"/>
    <row r="11426" s="275" customFormat="1" customHeight="1"/>
    <row r="11427" s="275" customFormat="1" customHeight="1"/>
    <row r="11428" s="275" customFormat="1" customHeight="1"/>
    <row r="11429" s="275" customFormat="1" customHeight="1"/>
    <row r="11430" s="275" customFormat="1" customHeight="1"/>
    <row r="11431" s="275" customFormat="1" customHeight="1"/>
    <row r="11432" s="275" customFormat="1" customHeight="1"/>
    <row r="11433" s="275" customFormat="1" customHeight="1"/>
    <row r="11434" s="275" customFormat="1" customHeight="1"/>
    <row r="11435" s="275" customFormat="1" customHeight="1"/>
    <row r="11436" s="275" customFormat="1" customHeight="1"/>
    <row r="11437" s="275" customFormat="1" customHeight="1"/>
    <row r="11438" s="275" customFormat="1" customHeight="1"/>
    <row r="11439" s="275" customFormat="1" customHeight="1"/>
    <row r="11440" s="275" customFormat="1" customHeight="1"/>
    <row r="11441" s="275" customFormat="1" customHeight="1"/>
    <row r="11442" s="275" customFormat="1" customHeight="1"/>
    <row r="11443" s="275" customFormat="1" customHeight="1"/>
    <row r="11444" s="275" customFormat="1" customHeight="1"/>
    <row r="11445" s="275" customFormat="1" customHeight="1"/>
    <row r="11446" s="275" customFormat="1" customHeight="1"/>
    <row r="11447" s="275" customFormat="1" customHeight="1"/>
    <row r="11448" s="275" customFormat="1" customHeight="1"/>
    <row r="11449" s="275" customFormat="1" customHeight="1"/>
    <row r="11450" s="275" customFormat="1" customHeight="1"/>
    <row r="11451" s="275" customFormat="1" customHeight="1"/>
    <row r="11452" s="275" customFormat="1" customHeight="1"/>
    <row r="11453" s="275" customFormat="1" customHeight="1"/>
    <row r="11454" s="275" customFormat="1" customHeight="1"/>
    <row r="11455" s="275" customFormat="1" customHeight="1"/>
    <row r="11456" s="275" customFormat="1" customHeight="1"/>
    <row r="11457" s="275" customFormat="1" customHeight="1"/>
    <row r="11458" s="275" customFormat="1" customHeight="1"/>
    <row r="11459" s="275" customFormat="1" customHeight="1"/>
    <row r="11460" s="275" customFormat="1" customHeight="1"/>
    <row r="11461" s="275" customFormat="1" customHeight="1"/>
    <row r="11462" s="275" customFormat="1" customHeight="1"/>
    <row r="11463" s="275" customFormat="1" customHeight="1"/>
    <row r="11464" s="275" customFormat="1" customHeight="1"/>
    <row r="11465" s="275" customFormat="1" customHeight="1"/>
    <row r="11466" s="275" customFormat="1" customHeight="1"/>
    <row r="11467" s="275" customFormat="1" customHeight="1"/>
    <row r="11468" s="275" customFormat="1" customHeight="1"/>
    <row r="11469" s="275" customFormat="1" customHeight="1"/>
    <row r="11470" s="275" customFormat="1" customHeight="1"/>
    <row r="11471" s="275" customFormat="1" customHeight="1"/>
    <row r="11472" s="275" customFormat="1" customHeight="1"/>
    <row r="11473" s="275" customFormat="1" customHeight="1"/>
    <row r="11474" s="275" customFormat="1" customHeight="1"/>
    <row r="11475" s="275" customFormat="1" customHeight="1"/>
    <row r="11476" s="275" customFormat="1" customHeight="1"/>
    <row r="11477" s="275" customFormat="1" customHeight="1"/>
    <row r="11478" s="275" customFormat="1" customHeight="1"/>
    <row r="11479" s="275" customFormat="1" customHeight="1"/>
    <row r="11480" s="275" customFormat="1" customHeight="1"/>
    <row r="11481" s="275" customFormat="1" customHeight="1"/>
    <row r="11482" s="275" customFormat="1" customHeight="1"/>
    <row r="11483" s="275" customFormat="1" customHeight="1"/>
    <row r="11484" s="275" customFormat="1" customHeight="1"/>
    <row r="11485" s="275" customFormat="1" customHeight="1"/>
    <row r="11486" s="275" customFormat="1" customHeight="1"/>
    <row r="11487" s="275" customFormat="1" customHeight="1"/>
    <row r="11488" s="275" customFormat="1" customHeight="1"/>
    <row r="11489" s="275" customFormat="1" customHeight="1"/>
    <row r="11490" s="275" customFormat="1" customHeight="1"/>
    <row r="11491" s="275" customFormat="1" customHeight="1"/>
    <row r="11492" s="275" customFormat="1" customHeight="1"/>
    <row r="11493" s="275" customFormat="1" customHeight="1"/>
    <row r="11494" s="275" customFormat="1" customHeight="1"/>
    <row r="11495" s="275" customFormat="1" customHeight="1"/>
    <row r="11496" s="275" customFormat="1" customHeight="1"/>
    <row r="11497" s="275" customFormat="1" customHeight="1"/>
    <row r="11498" s="275" customFormat="1" customHeight="1"/>
    <row r="11499" s="275" customFormat="1" customHeight="1"/>
    <row r="11500" s="275" customFormat="1" customHeight="1"/>
    <row r="11501" s="275" customFormat="1" customHeight="1"/>
    <row r="11502" s="275" customFormat="1" customHeight="1"/>
    <row r="11503" s="275" customFormat="1" customHeight="1"/>
    <row r="11504" s="275" customFormat="1" customHeight="1"/>
    <row r="11505" s="275" customFormat="1" customHeight="1"/>
    <row r="11506" s="275" customFormat="1" customHeight="1"/>
    <row r="11507" s="275" customFormat="1" customHeight="1"/>
    <row r="11508" s="275" customFormat="1" customHeight="1"/>
    <row r="11509" s="275" customFormat="1" customHeight="1"/>
    <row r="11510" s="275" customFormat="1" customHeight="1"/>
    <row r="11511" s="275" customFormat="1" customHeight="1"/>
    <row r="11512" s="275" customFormat="1" customHeight="1"/>
    <row r="11513" s="275" customFormat="1" customHeight="1"/>
    <row r="11514" s="275" customFormat="1" customHeight="1"/>
    <row r="11515" s="275" customFormat="1" customHeight="1"/>
    <row r="11516" s="275" customFormat="1" customHeight="1"/>
    <row r="11517" s="275" customFormat="1" customHeight="1"/>
    <row r="11518" s="275" customFormat="1" customHeight="1"/>
    <row r="11519" s="275" customFormat="1" customHeight="1"/>
    <row r="11520" s="275" customFormat="1" customHeight="1"/>
    <row r="11521" s="275" customFormat="1" customHeight="1"/>
    <row r="11522" s="275" customFormat="1" customHeight="1"/>
    <row r="11523" s="275" customFormat="1" customHeight="1"/>
    <row r="11524" s="275" customFormat="1" customHeight="1"/>
    <row r="11525" s="275" customFormat="1" customHeight="1"/>
    <row r="11526" s="275" customFormat="1" customHeight="1"/>
    <row r="11527" s="275" customFormat="1" customHeight="1"/>
    <row r="11528" s="275" customFormat="1" customHeight="1"/>
    <row r="11529" s="275" customFormat="1" customHeight="1"/>
    <row r="11530" s="275" customFormat="1" customHeight="1"/>
    <row r="11531" s="275" customFormat="1" customHeight="1"/>
    <row r="11532" s="275" customFormat="1" customHeight="1"/>
    <row r="11533" s="275" customFormat="1" customHeight="1"/>
    <row r="11534" s="275" customFormat="1" customHeight="1"/>
    <row r="11535" s="275" customFormat="1" customHeight="1"/>
    <row r="11536" s="275" customFormat="1" customHeight="1"/>
    <row r="11537" s="275" customFormat="1" customHeight="1"/>
    <row r="11538" s="275" customFormat="1" customHeight="1"/>
    <row r="11539" s="275" customFormat="1" customHeight="1"/>
    <row r="11540" s="275" customFormat="1" customHeight="1"/>
    <row r="11541" s="275" customFormat="1" customHeight="1"/>
    <row r="11542" s="275" customFormat="1" customHeight="1"/>
    <row r="11543" s="275" customFormat="1" customHeight="1"/>
    <row r="11544" s="275" customFormat="1" customHeight="1"/>
    <row r="11545" s="275" customFormat="1" customHeight="1"/>
    <row r="11546" s="275" customFormat="1" customHeight="1"/>
    <row r="11547" s="275" customFormat="1" customHeight="1"/>
    <row r="11548" s="275" customFormat="1" customHeight="1"/>
    <row r="11549" s="275" customFormat="1" customHeight="1"/>
    <row r="11550" s="275" customFormat="1" customHeight="1"/>
    <row r="11551" s="275" customFormat="1" customHeight="1"/>
    <row r="11552" s="275" customFormat="1" customHeight="1"/>
    <row r="11553" s="275" customFormat="1" customHeight="1"/>
    <row r="11554" s="275" customFormat="1" customHeight="1"/>
    <row r="11555" s="275" customFormat="1" customHeight="1"/>
    <row r="11556" s="275" customFormat="1" customHeight="1"/>
    <row r="11557" s="275" customFormat="1" customHeight="1"/>
    <row r="11558" s="275" customFormat="1" customHeight="1"/>
    <row r="11559" s="275" customFormat="1" customHeight="1"/>
    <row r="11560" s="275" customFormat="1" customHeight="1"/>
    <row r="11561" s="275" customFormat="1" customHeight="1"/>
    <row r="11562" s="275" customFormat="1" customHeight="1"/>
    <row r="11563" s="275" customFormat="1" customHeight="1"/>
    <row r="11564" s="275" customFormat="1" customHeight="1"/>
    <row r="11565" s="275" customFormat="1" customHeight="1"/>
    <row r="11566" s="275" customFormat="1" customHeight="1"/>
    <row r="11567" s="275" customFormat="1" customHeight="1"/>
    <row r="11568" s="275" customFormat="1" customHeight="1"/>
    <row r="11569" s="275" customFormat="1" customHeight="1"/>
    <row r="11570" s="275" customFormat="1" customHeight="1"/>
    <row r="11571" s="275" customFormat="1" customHeight="1"/>
    <row r="11572" s="275" customFormat="1" customHeight="1"/>
    <row r="11573" s="275" customFormat="1" customHeight="1"/>
    <row r="11574" s="275" customFormat="1" customHeight="1"/>
    <row r="11575" s="275" customFormat="1" customHeight="1"/>
    <row r="11576" s="275" customFormat="1" customHeight="1"/>
    <row r="11577" s="275" customFormat="1" customHeight="1"/>
    <row r="11578" s="275" customFormat="1" customHeight="1"/>
    <row r="11579" s="275" customFormat="1" customHeight="1"/>
    <row r="11580" s="275" customFormat="1" customHeight="1"/>
    <row r="11581" s="275" customFormat="1" customHeight="1"/>
    <row r="11582" s="275" customFormat="1" customHeight="1"/>
    <row r="11583" s="275" customFormat="1" customHeight="1"/>
    <row r="11584" s="275" customFormat="1" customHeight="1"/>
    <row r="11585" s="275" customFormat="1" customHeight="1"/>
    <row r="11586" s="275" customFormat="1" customHeight="1"/>
    <row r="11587" s="275" customFormat="1" customHeight="1"/>
    <row r="11588" s="275" customFormat="1" customHeight="1"/>
    <row r="11589" s="275" customFormat="1" customHeight="1"/>
    <row r="11590" s="275" customFormat="1" customHeight="1"/>
    <row r="11591" s="275" customFormat="1" customHeight="1"/>
    <row r="11592" s="275" customFormat="1" customHeight="1"/>
    <row r="11593" s="275" customFormat="1" customHeight="1"/>
    <row r="11594" s="275" customFormat="1" customHeight="1"/>
    <row r="11595" s="275" customFormat="1" customHeight="1"/>
    <row r="11596" s="275" customFormat="1" customHeight="1"/>
    <row r="11597" s="275" customFormat="1" customHeight="1"/>
    <row r="11598" s="275" customFormat="1" customHeight="1"/>
    <row r="11599" s="275" customFormat="1" customHeight="1"/>
    <row r="11600" s="275" customFormat="1" customHeight="1"/>
    <row r="11601" s="275" customFormat="1" customHeight="1"/>
    <row r="11602" s="275" customFormat="1" customHeight="1"/>
    <row r="11603" s="275" customFormat="1" customHeight="1"/>
    <row r="11604" s="275" customFormat="1" customHeight="1"/>
    <row r="11605" s="275" customFormat="1" customHeight="1"/>
    <row r="11606" s="275" customFormat="1" customHeight="1"/>
    <row r="11607" s="275" customFormat="1" customHeight="1"/>
    <row r="11608" s="275" customFormat="1" customHeight="1"/>
    <row r="11609" s="275" customFormat="1" customHeight="1"/>
    <row r="11610" s="275" customFormat="1" customHeight="1"/>
    <row r="11611" s="275" customFormat="1" customHeight="1"/>
    <row r="11612" s="275" customFormat="1" customHeight="1"/>
    <row r="11613" s="275" customFormat="1" customHeight="1"/>
    <row r="11614" s="275" customFormat="1" customHeight="1"/>
    <row r="11615" s="275" customFormat="1" customHeight="1"/>
    <row r="11616" s="275" customFormat="1" customHeight="1"/>
    <row r="11617" s="275" customFormat="1" customHeight="1"/>
    <row r="11618" s="275" customFormat="1" customHeight="1"/>
    <row r="11619" s="275" customFormat="1" customHeight="1"/>
    <row r="11620" s="275" customFormat="1" customHeight="1"/>
    <row r="11621" s="275" customFormat="1" customHeight="1"/>
    <row r="11622" s="275" customFormat="1" customHeight="1"/>
    <row r="11623" s="275" customFormat="1" customHeight="1"/>
    <row r="11624" s="275" customFormat="1" customHeight="1"/>
    <row r="11625" s="275" customFormat="1" customHeight="1"/>
    <row r="11626" s="275" customFormat="1" customHeight="1"/>
    <row r="11627" s="275" customFormat="1" customHeight="1"/>
    <row r="11628" s="275" customFormat="1" customHeight="1"/>
    <row r="11629" s="275" customFormat="1" customHeight="1"/>
    <row r="11630" s="275" customFormat="1" customHeight="1"/>
    <row r="11631" s="275" customFormat="1" customHeight="1"/>
    <row r="11632" s="275" customFormat="1" customHeight="1"/>
    <row r="11633" s="275" customFormat="1" customHeight="1"/>
    <row r="11634" s="275" customFormat="1" customHeight="1"/>
    <row r="11635" s="275" customFormat="1" customHeight="1"/>
    <row r="11636" s="275" customFormat="1" customHeight="1"/>
    <row r="11637" s="275" customFormat="1" customHeight="1"/>
    <row r="11638" s="275" customFormat="1" customHeight="1"/>
    <row r="11639" s="275" customFormat="1" customHeight="1"/>
    <row r="11640" s="275" customFormat="1" customHeight="1"/>
    <row r="11641" s="275" customFormat="1" customHeight="1"/>
    <row r="11642" s="275" customFormat="1" customHeight="1"/>
    <row r="11643" s="275" customFormat="1" customHeight="1"/>
    <row r="11644" s="275" customFormat="1" customHeight="1"/>
    <row r="11645" s="275" customFormat="1" customHeight="1"/>
    <row r="11646" s="275" customFormat="1" customHeight="1"/>
    <row r="11647" s="275" customFormat="1" customHeight="1"/>
    <row r="11648" s="275" customFormat="1" customHeight="1"/>
    <row r="11649" s="275" customFormat="1" customHeight="1"/>
    <row r="11650" s="275" customFormat="1" customHeight="1"/>
    <row r="11651" s="275" customFormat="1" customHeight="1"/>
    <row r="11652" s="275" customFormat="1" customHeight="1"/>
    <row r="11653" s="275" customFormat="1" customHeight="1"/>
    <row r="11654" s="275" customFormat="1" customHeight="1"/>
    <row r="11655" s="275" customFormat="1" customHeight="1"/>
    <row r="11656" s="275" customFormat="1" customHeight="1"/>
    <row r="11657" s="275" customFormat="1" customHeight="1"/>
    <row r="11658" s="275" customFormat="1" customHeight="1"/>
    <row r="11659" s="275" customFormat="1" customHeight="1"/>
    <row r="11660" s="275" customFormat="1" customHeight="1"/>
    <row r="11661" s="275" customFormat="1" customHeight="1"/>
    <row r="11662" s="275" customFormat="1" customHeight="1"/>
    <row r="11663" s="275" customFormat="1" customHeight="1"/>
    <row r="11664" s="275" customFormat="1" customHeight="1"/>
    <row r="11665" s="275" customFormat="1" customHeight="1"/>
    <row r="11666" s="275" customFormat="1" customHeight="1"/>
    <row r="11667" s="275" customFormat="1" customHeight="1"/>
    <row r="11668" s="275" customFormat="1" customHeight="1"/>
    <row r="11669" s="275" customFormat="1" customHeight="1"/>
    <row r="11670" s="275" customFormat="1" customHeight="1"/>
    <row r="11671" s="275" customFormat="1" customHeight="1"/>
    <row r="11672" s="275" customFormat="1" customHeight="1"/>
    <row r="11673" s="275" customFormat="1" customHeight="1"/>
    <row r="11674" s="275" customFormat="1" customHeight="1"/>
    <row r="11675" s="275" customFormat="1" customHeight="1"/>
    <row r="11676" s="275" customFormat="1" customHeight="1"/>
    <row r="11677" s="275" customFormat="1" customHeight="1"/>
    <row r="11678" s="275" customFormat="1" customHeight="1"/>
    <row r="11679" s="275" customFormat="1" customHeight="1"/>
    <row r="11680" s="275" customFormat="1" customHeight="1"/>
    <row r="11681" s="275" customFormat="1" customHeight="1"/>
    <row r="11682" s="275" customFormat="1" customHeight="1"/>
    <row r="11683" s="275" customFormat="1" customHeight="1"/>
    <row r="11684" s="275" customFormat="1" customHeight="1"/>
    <row r="11685" s="275" customFormat="1" customHeight="1"/>
    <row r="11686" s="275" customFormat="1" customHeight="1"/>
    <row r="11687" s="275" customFormat="1" customHeight="1"/>
    <row r="11688" s="275" customFormat="1" customHeight="1"/>
    <row r="11689" s="275" customFormat="1" customHeight="1"/>
    <row r="11690" s="275" customFormat="1" customHeight="1"/>
    <row r="11691" s="275" customFormat="1" customHeight="1"/>
    <row r="11692" s="275" customFormat="1" customHeight="1"/>
    <row r="11693" s="275" customFormat="1" customHeight="1"/>
    <row r="11694" s="275" customFormat="1" customHeight="1"/>
    <row r="11695" s="275" customFormat="1" customHeight="1"/>
    <row r="11696" s="275" customFormat="1" customHeight="1"/>
    <row r="11697" s="275" customFormat="1" customHeight="1"/>
    <row r="11698" s="275" customFormat="1" customHeight="1"/>
    <row r="11699" s="275" customFormat="1" customHeight="1"/>
    <row r="11700" s="275" customFormat="1" customHeight="1"/>
    <row r="11701" s="275" customFormat="1" customHeight="1"/>
    <row r="11702" s="275" customFormat="1" customHeight="1"/>
    <row r="11703" s="275" customFormat="1" customHeight="1"/>
    <row r="11704" s="275" customFormat="1" customHeight="1"/>
    <row r="11705" s="275" customFormat="1" customHeight="1"/>
    <row r="11706" s="275" customFormat="1" customHeight="1"/>
    <row r="11707" s="275" customFormat="1" customHeight="1"/>
    <row r="11708" s="275" customFormat="1" customHeight="1"/>
    <row r="11709" s="275" customFormat="1" customHeight="1"/>
    <row r="11710" s="275" customFormat="1" customHeight="1"/>
    <row r="11711" s="275" customFormat="1" customHeight="1"/>
    <row r="11712" s="275" customFormat="1" customHeight="1"/>
    <row r="11713" s="275" customFormat="1" customHeight="1"/>
    <row r="11714" s="275" customFormat="1" customHeight="1"/>
    <row r="11715" s="275" customFormat="1" customHeight="1"/>
    <row r="11716" s="275" customFormat="1" customHeight="1"/>
    <row r="11717" s="275" customFormat="1" customHeight="1"/>
    <row r="11718" s="275" customFormat="1" customHeight="1"/>
    <row r="11719" s="275" customFormat="1" customHeight="1"/>
    <row r="11720" s="275" customFormat="1" customHeight="1"/>
    <row r="11721" s="275" customFormat="1" customHeight="1"/>
    <row r="11722" s="275" customFormat="1" customHeight="1"/>
    <row r="11723" s="275" customFormat="1" customHeight="1"/>
    <row r="11724" s="275" customFormat="1" customHeight="1"/>
    <row r="11725" s="275" customFormat="1" customHeight="1"/>
    <row r="11726" s="275" customFormat="1" customHeight="1"/>
    <row r="11727" s="275" customFormat="1" customHeight="1"/>
    <row r="11728" s="275" customFormat="1" customHeight="1"/>
    <row r="11729" s="275" customFormat="1" customHeight="1"/>
    <row r="11730" s="275" customFormat="1" customHeight="1"/>
    <row r="11731" s="275" customFormat="1" customHeight="1"/>
    <row r="11732" s="275" customFormat="1" customHeight="1"/>
    <row r="11733" s="275" customFormat="1" customHeight="1"/>
    <row r="11734" s="275" customFormat="1" customHeight="1"/>
    <row r="11735" s="275" customFormat="1" customHeight="1"/>
    <row r="11736" s="275" customFormat="1" customHeight="1"/>
    <row r="11737" s="275" customFormat="1" customHeight="1"/>
    <row r="11738" s="275" customFormat="1" customHeight="1"/>
    <row r="11739" s="275" customFormat="1" customHeight="1"/>
    <row r="11740" s="275" customFormat="1" customHeight="1"/>
    <row r="11741" s="275" customFormat="1" customHeight="1"/>
    <row r="11742" s="275" customFormat="1" customHeight="1"/>
    <row r="11743" s="275" customFormat="1" customHeight="1"/>
    <row r="11744" s="275" customFormat="1" customHeight="1"/>
    <row r="11745" s="275" customFormat="1" customHeight="1"/>
    <row r="11746" s="275" customFormat="1" customHeight="1"/>
    <row r="11747" s="275" customFormat="1" customHeight="1"/>
    <row r="11748" s="275" customFormat="1" customHeight="1"/>
    <row r="11749" s="275" customFormat="1" customHeight="1"/>
    <row r="11750" s="275" customFormat="1" customHeight="1"/>
    <row r="11751" s="275" customFormat="1" customHeight="1"/>
    <row r="11752" s="275" customFormat="1" customHeight="1"/>
    <row r="11753" s="275" customFormat="1" customHeight="1"/>
    <row r="11754" s="275" customFormat="1" customHeight="1"/>
    <row r="11755" s="275" customFormat="1" customHeight="1"/>
    <row r="11756" s="275" customFormat="1" customHeight="1"/>
    <row r="11757" s="275" customFormat="1" customHeight="1"/>
    <row r="11758" s="275" customFormat="1" customHeight="1"/>
    <row r="11759" s="275" customFormat="1" customHeight="1"/>
    <row r="11760" s="275" customFormat="1" customHeight="1"/>
    <row r="11761" s="275" customFormat="1" customHeight="1"/>
    <row r="11762" s="275" customFormat="1" customHeight="1"/>
    <row r="11763" s="275" customFormat="1" customHeight="1"/>
    <row r="11764" s="275" customFormat="1" customHeight="1"/>
    <row r="11765" s="275" customFormat="1" customHeight="1"/>
    <row r="11766" s="275" customFormat="1" customHeight="1"/>
    <row r="11767" s="275" customFormat="1" customHeight="1"/>
    <row r="11768" s="275" customFormat="1" customHeight="1"/>
    <row r="11769" s="275" customFormat="1" customHeight="1"/>
    <row r="11770" s="275" customFormat="1" customHeight="1"/>
    <row r="11771" s="275" customFormat="1" customHeight="1"/>
    <row r="11772" s="275" customFormat="1" customHeight="1"/>
    <row r="11773" s="275" customFormat="1" customHeight="1"/>
    <row r="11774" s="275" customFormat="1" customHeight="1"/>
    <row r="11775" s="275" customFormat="1" customHeight="1"/>
    <row r="11776" s="275" customFormat="1" customHeight="1"/>
    <row r="11777" s="275" customFormat="1" customHeight="1"/>
    <row r="11778" s="275" customFormat="1" customHeight="1"/>
    <row r="11779" s="275" customFormat="1" customHeight="1"/>
    <row r="11780" s="275" customFormat="1" customHeight="1"/>
    <row r="11781" s="275" customFormat="1" customHeight="1"/>
    <row r="11782" s="275" customFormat="1" customHeight="1"/>
    <row r="11783" s="275" customFormat="1" customHeight="1"/>
    <row r="11784" s="275" customFormat="1" customHeight="1"/>
    <row r="11785" s="275" customFormat="1" customHeight="1"/>
    <row r="11786" s="275" customFormat="1" customHeight="1"/>
    <row r="11787" s="275" customFormat="1" customHeight="1"/>
    <row r="11788" s="275" customFormat="1" customHeight="1"/>
    <row r="11789" s="275" customFormat="1" customHeight="1"/>
    <row r="11790" s="275" customFormat="1" customHeight="1"/>
    <row r="11791" s="275" customFormat="1" customHeight="1"/>
    <row r="11792" s="275" customFormat="1" customHeight="1"/>
    <row r="11793" s="275" customFormat="1" customHeight="1"/>
    <row r="11794" s="275" customFormat="1" customHeight="1"/>
    <row r="11795" s="275" customFormat="1" customHeight="1"/>
    <row r="11796" s="275" customFormat="1" customHeight="1"/>
    <row r="11797" s="275" customFormat="1" customHeight="1"/>
    <row r="11798" s="275" customFormat="1" customHeight="1"/>
    <row r="11799" s="275" customFormat="1" customHeight="1"/>
    <row r="11800" s="275" customFormat="1" customHeight="1"/>
    <row r="11801" s="275" customFormat="1" customHeight="1"/>
    <row r="11802" s="275" customFormat="1" customHeight="1"/>
    <row r="11803" s="275" customFormat="1" customHeight="1"/>
    <row r="11804" s="275" customFormat="1" customHeight="1"/>
    <row r="11805" s="275" customFormat="1" customHeight="1"/>
    <row r="11806" s="275" customFormat="1" customHeight="1"/>
    <row r="11807" s="275" customFormat="1" customHeight="1"/>
    <row r="11808" s="275" customFormat="1" customHeight="1"/>
    <row r="11809" s="275" customFormat="1" customHeight="1"/>
    <row r="11810" s="275" customFormat="1" customHeight="1"/>
    <row r="11811" s="275" customFormat="1" customHeight="1"/>
    <row r="11812" s="275" customFormat="1" customHeight="1"/>
    <row r="11813" s="275" customFormat="1" customHeight="1"/>
    <row r="11814" s="275" customFormat="1" customHeight="1"/>
    <row r="11815" s="275" customFormat="1" customHeight="1"/>
    <row r="11816" s="275" customFormat="1" customHeight="1"/>
    <row r="11817" s="275" customFormat="1" customHeight="1"/>
    <row r="11818" s="275" customFormat="1" customHeight="1"/>
    <row r="11819" s="275" customFormat="1" customHeight="1"/>
    <row r="11820" s="275" customFormat="1" customHeight="1"/>
    <row r="11821" s="275" customFormat="1" customHeight="1"/>
    <row r="11822" s="275" customFormat="1" customHeight="1"/>
    <row r="11823" s="275" customFormat="1" customHeight="1"/>
    <row r="11824" s="275" customFormat="1" customHeight="1"/>
    <row r="11825" s="275" customFormat="1" customHeight="1"/>
    <row r="11826" s="275" customFormat="1" customHeight="1"/>
    <row r="11827" s="275" customFormat="1" customHeight="1"/>
    <row r="11828" s="275" customFormat="1" customHeight="1"/>
    <row r="11829" s="275" customFormat="1" customHeight="1"/>
    <row r="11830" s="275" customFormat="1" customHeight="1"/>
    <row r="11831" s="275" customFormat="1" customHeight="1"/>
    <row r="11832" s="275" customFormat="1" customHeight="1"/>
    <row r="11833" s="275" customFormat="1" customHeight="1"/>
    <row r="11834" s="275" customFormat="1" customHeight="1"/>
    <row r="11835" s="275" customFormat="1" customHeight="1"/>
    <row r="11836" s="275" customFormat="1" customHeight="1"/>
    <row r="11837" s="275" customFormat="1" customHeight="1"/>
    <row r="11838" s="275" customFormat="1" customHeight="1"/>
    <row r="11839" s="275" customFormat="1" customHeight="1"/>
    <row r="11840" s="275" customFormat="1" customHeight="1"/>
    <row r="11841" s="275" customFormat="1" customHeight="1"/>
    <row r="11842" s="275" customFormat="1" customHeight="1"/>
    <row r="11843" s="275" customFormat="1" customHeight="1"/>
    <row r="11844" s="275" customFormat="1" customHeight="1"/>
    <row r="11845" s="275" customFormat="1" customHeight="1"/>
    <row r="11846" s="275" customFormat="1" customHeight="1"/>
    <row r="11847" s="275" customFormat="1" customHeight="1"/>
    <row r="11848" s="275" customFormat="1" customHeight="1"/>
    <row r="11849" s="275" customFormat="1" customHeight="1"/>
    <row r="11850" s="275" customFormat="1" customHeight="1"/>
    <row r="11851" s="275" customFormat="1" customHeight="1"/>
    <row r="11852" s="275" customFormat="1" customHeight="1"/>
    <row r="11853" s="275" customFormat="1" customHeight="1"/>
    <row r="11854" s="275" customFormat="1" customHeight="1"/>
    <row r="11855" s="275" customFormat="1" customHeight="1"/>
    <row r="11856" s="275" customFormat="1" customHeight="1"/>
    <row r="11857" s="275" customFormat="1" customHeight="1"/>
    <row r="11858" s="275" customFormat="1" customHeight="1"/>
    <row r="11859" s="275" customFormat="1" customHeight="1"/>
    <row r="11860" s="275" customFormat="1" customHeight="1"/>
    <row r="11861" s="275" customFormat="1" customHeight="1"/>
    <row r="11862" s="275" customFormat="1" customHeight="1"/>
    <row r="11863" s="275" customFormat="1" customHeight="1"/>
    <row r="11864" s="275" customFormat="1" customHeight="1"/>
    <row r="11865" s="275" customFormat="1" customHeight="1"/>
    <row r="11866" s="275" customFormat="1" customHeight="1"/>
    <row r="11867" s="275" customFormat="1" customHeight="1"/>
    <row r="11868" s="275" customFormat="1" customHeight="1"/>
    <row r="11869" s="275" customFormat="1" customHeight="1"/>
    <row r="11870" s="275" customFormat="1" customHeight="1"/>
    <row r="11871" s="275" customFormat="1" customHeight="1"/>
    <row r="11872" s="275" customFormat="1" customHeight="1"/>
    <row r="11873" s="275" customFormat="1" customHeight="1"/>
    <row r="11874" s="275" customFormat="1" customHeight="1"/>
    <row r="11875" s="275" customFormat="1" customHeight="1"/>
    <row r="11876" s="275" customFormat="1" customHeight="1"/>
    <row r="11877" s="275" customFormat="1" customHeight="1"/>
    <row r="11878" s="275" customFormat="1" customHeight="1"/>
    <row r="11879" s="275" customFormat="1" customHeight="1"/>
    <row r="11880" s="275" customFormat="1" customHeight="1"/>
    <row r="11881" s="275" customFormat="1" customHeight="1"/>
    <row r="11882" s="275" customFormat="1" customHeight="1"/>
    <row r="11883" s="275" customFormat="1" customHeight="1"/>
    <row r="11884" s="275" customFormat="1" customHeight="1"/>
    <row r="11885" s="275" customFormat="1" customHeight="1"/>
    <row r="11886" s="275" customFormat="1" customHeight="1"/>
    <row r="11887" s="275" customFormat="1" customHeight="1"/>
    <row r="11888" s="275" customFormat="1" customHeight="1"/>
    <row r="11889" s="275" customFormat="1" customHeight="1"/>
    <row r="11890" s="275" customFormat="1" customHeight="1"/>
    <row r="11891" s="275" customFormat="1" customHeight="1"/>
    <row r="11892" s="275" customFormat="1" customHeight="1"/>
    <row r="11893" s="275" customFormat="1" customHeight="1"/>
    <row r="11894" s="275" customFormat="1" customHeight="1"/>
    <row r="11895" s="275" customFormat="1" customHeight="1"/>
    <row r="11896" s="275" customFormat="1" customHeight="1"/>
    <row r="11897" s="275" customFormat="1" customHeight="1"/>
    <row r="11898" s="275" customFormat="1" customHeight="1"/>
    <row r="11899" s="275" customFormat="1" customHeight="1"/>
    <row r="11900" s="275" customFormat="1" customHeight="1"/>
    <row r="11901" s="275" customFormat="1" customHeight="1"/>
    <row r="11902" s="275" customFormat="1" customHeight="1"/>
    <row r="11903" s="275" customFormat="1" customHeight="1"/>
    <row r="11904" s="275" customFormat="1" customHeight="1"/>
    <row r="11905" s="275" customFormat="1" customHeight="1"/>
    <row r="11906" s="275" customFormat="1" customHeight="1"/>
    <row r="11907" s="275" customFormat="1" customHeight="1"/>
    <row r="11908" s="275" customFormat="1" customHeight="1"/>
    <row r="11909" s="275" customFormat="1" customHeight="1"/>
    <row r="11910" s="275" customFormat="1" customHeight="1"/>
    <row r="11911" s="275" customFormat="1" customHeight="1"/>
    <row r="11912" s="275" customFormat="1" customHeight="1"/>
    <row r="11913" s="275" customFormat="1" customHeight="1"/>
    <row r="11914" s="275" customFormat="1" customHeight="1"/>
    <row r="11915" s="275" customFormat="1" customHeight="1"/>
    <row r="11916" s="275" customFormat="1" customHeight="1"/>
    <row r="11917" s="275" customFormat="1" customHeight="1"/>
    <row r="11918" s="275" customFormat="1" customHeight="1"/>
    <row r="11919" s="275" customFormat="1" customHeight="1"/>
    <row r="11920" s="275" customFormat="1" customHeight="1"/>
    <row r="11921" s="275" customFormat="1" customHeight="1"/>
    <row r="11922" s="275" customFormat="1" customHeight="1"/>
    <row r="11923" s="275" customFormat="1" customHeight="1"/>
    <row r="11924" s="275" customFormat="1" customHeight="1"/>
    <row r="11925" s="275" customFormat="1" customHeight="1"/>
    <row r="11926" s="275" customFormat="1" customHeight="1"/>
    <row r="11927" s="275" customFormat="1" customHeight="1"/>
    <row r="11928" s="275" customFormat="1" customHeight="1"/>
    <row r="11929" s="275" customFormat="1" customHeight="1"/>
    <row r="11930" s="275" customFormat="1" customHeight="1"/>
    <row r="11931" s="275" customFormat="1" customHeight="1"/>
    <row r="11932" s="275" customFormat="1" customHeight="1"/>
    <row r="11933" s="275" customFormat="1" customHeight="1"/>
    <row r="11934" s="275" customFormat="1" customHeight="1"/>
    <row r="11935" s="275" customFormat="1" customHeight="1"/>
    <row r="11936" s="275" customFormat="1" customHeight="1"/>
    <row r="11937" s="275" customFormat="1" customHeight="1"/>
    <row r="11938" s="275" customFormat="1" customHeight="1"/>
    <row r="11939" s="275" customFormat="1" customHeight="1"/>
    <row r="11940" s="275" customFormat="1" customHeight="1"/>
    <row r="11941" s="275" customFormat="1" customHeight="1"/>
    <row r="11942" s="275" customFormat="1" customHeight="1"/>
    <row r="11943" s="275" customFormat="1" customHeight="1"/>
    <row r="11944" s="275" customFormat="1" customHeight="1"/>
    <row r="11945" s="275" customFormat="1" customHeight="1"/>
    <row r="11946" s="275" customFormat="1" customHeight="1"/>
    <row r="11947" s="275" customFormat="1" customHeight="1"/>
    <row r="11948" s="275" customFormat="1" customHeight="1"/>
    <row r="11949" s="275" customFormat="1" customHeight="1"/>
    <row r="11950" s="275" customFormat="1" customHeight="1"/>
    <row r="11951" s="275" customFormat="1" customHeight="1"/>
    <row r="11952" s="275" customFormat="1" customHeight="1"/>
    <row r="11953" s="275" customFormat="1" customHeight="1"/>
    <row r="11954" s="275" customFormat="1" customHeight="1"/>
    <row r="11955" s="275" customFormat="1" customHeight="1"/>
    <row r="11956" s="275" customFormat="1" customHeight="1"/>
    <row r="11957" s="275" customFormat="1" customHeight="1"/>
    <row r="11958" s="275" customFormat="1" customHeight="1"/>
    <row r="11959" s="275" customFormat="1" customHeight="1"/>
    <row r="11960" s="275" customFormat="1" customHeight="1"/>
    <row r="11961" s="275" customFormat="1" customHeight="1"/>
    <row r="11962" s="275" customFormat="1" customHeight="1"/>
    <row r="11963" s="275" customFormat="1" customHeight="1"/>
    <row r="11964" s="275" customFormat="1" customHeight="1"/>
    <row r="11965" s="275" customFormat="1" customHeight="1"/>
    <row r="11966" s="275" customFormat="1" customHeight="1"/>
    <row r="11967" s="275" customFormat="1" customHeight="1"/>
    <row r="11968" s="275" customFormat="1" customHeight="1"/>
    <row r="11969" s="275" customFormat="1" customHeight="1"/>
    <row r="11970" s="275" customFormat="1" customHeight="1"/>
    <row r="11971" s="275" customFormat="1" customHeight="1"/>
    <row r="11972" s="275" customFormat="1" customHeight="1"/>
    <row r="11973" s="275" customFormat="1" customHeight="1"/>
    <row r="11974" s="275" customFormat="1" customHeight="1"/>
    <row r="11975" s="275" customFormat="1" customHeight="1"/>
    <row r="11976" s="275" customFormat="1" customHeight="1"/>
    <row r="11977" s="275" customFormat="1" customHeight="1"/>
    <row r="11978" s="275" customFormat="1" customHeight="1"/>
    <row r="11979" s="275" customFormat="1" customHeight="1"/>
    <row r="11980" s="275" customFormat="1" customHeight="1"/>
    <row r="11981" s="275" customFormat="1" customHeight="1"/>
    <row r="11982" s="275" customFormat="1" customHeight="1"/>
    <row r="11983" s="275" customFormat="1" customHeight="1"/>
    <row r="11984" s="275" customFormat="1" customHeight="1"/>
    <row r="11985" s="275" customFormat="1" customHeight="1"/>
    <row r="11986" s="275" customFormat="1" customHeight="1"/>
    <row r="11987" s="275" customFormat="1" customHeight="1"/>
    <row r="11988" s="275" customFormat="1" customHeight="1"/>
    <row r="11989" s="275" customFormat="1" customHeight="1"/>
    <row r="11990" s="275" customFormat="1" customHeight="1"/>
    <row r="11991" s="275" customFormat="1" customHeight="1"/>
    <row r="11992" s="275" customFormat="1" customHeight="1"/>
    <row r="11993" s="275" customFormat="1" customHeight="1"/>
    <row r="11994" s="275" customFormat="1" customHeight="1"/>
    <row r="11995" s="275" customFormat="1" customHeight="1"/>
    <row r="11996" s="275" customFormat="1" customHeight="1"/>
    <row r="11997" s="275" customFormat="1" customHeight="1"/>
    <row r="11998" s="275" customFormat="1" customHeight="1"/>
    <row r="11999" s="275" customFormat="1" customHeight="1"/>
    <row r="12000" s="275" customFormat="1" customHeight="1"/>
    <row r="12001" s="275" customFormat="1" customHeight="1"/>
    <row r="12002" s="275" customFormat="1" customHeight="1"/>
    <row r="12003" s="275" customFormat="1" customHeight="1"/>
    <row r="12004" s="275" customFormat="1" customHeight="1"/>
    <row r="12005" s="275" customFormat="1" customHeight="1"/>
    <row r="12006" s="275" customFormat="1" customHeight="1"/>
    <row r="12007" s="275" customFormat="1" customHeight="1"/>
    <row r="12008" s="275" customFormat="1" customHeight="1"/>
    <row r="12009" s="275" customFormat="1" customHeight="1"/>
    <row r="12010" s="275" customFormat="1" customHeight="1"/>
    <row r="12011" s="275" customFormat="1" customHeight="1"/>
    <row r="12012" s="275" customFormat="1" customHeight="1"/>
    <row r="12013" s="275" customFormat="1" customHeight="1"/>
    <row r="12014" s="275" customFormat="1" customHeight="1"/>
    <row r="12015" s="275" customFormat="1" customHeight="1"/>
    <row r="12016" s="275" customFormat="1" customHeight="1"/>
    <row r="12017" s="275" customFormat="1" customHeight="1"/>
    <row r="12018" s="275" customFormat="1" customHeight="1"/>
    <row r="12019" s="275" customFormat="1" customHeight="1"/>
    <row r="12020" s="275" customFormat="1" customHeight="1"/>
    <row r="12021" s="275" customFormat="1" customHeight="1"/>
    <row r="12022" s="275" customFormat="1" customHeight="1"/>
    <row r="12023" s="275" customFormat="1" customHeight="1"/>
    <row r="12024" s="275" customFormat="1" customHeight="1"/>
    <row r="12025" s="275" customFormat="1" customHeight="1"/>
    <row r="12026" s="275" customFormat="1" customHeight="1"/>
    <row r="12027" s="275" customFormat="1" customHeight="1"/>
    <row r="12028" s="275" customFormat="1" customHeight="1"/>
    <row r="12029" s="275" customFormat="1" customHeight="1"/>
    <row r="12030" s="275" customFormat="1" customHeight="1"/>
    <row r="12031" s="275" customFormat="1" customHeight="1"/>
    <row r="12032" s="275" customFormat="1" customHeight="1"/>
    <row r="12033" s="275" customFormat="1" customHeight="1"/>
    <row r="12034" s="275" customFormat="1" customHeight="1"/>
    <row r="12035" s="275" customFormat="1" customHeight="1"/>
    <row r="12036" s="275" customFormat="1" customHeight="1"/>
    <row r="12037" s="275" customFormat="1" customHeight="1"/>
    <row r="12038" s="275" customFormat="1" customHeight="1"/>
    <row r="12039" s="275" customFormat="1" customHeight="1"/>
    <row r="12040" s="275" customFormat="1" customHeight="1"/>
    <row r="12041" s="275" customFormat="1" customHeight="1"/>
    <row r="12042" s="275" customFormat="1" customHeight="1"/>
    <row r="12043" s="275" customFormat="1" customHeight="1"/>
    <row r="12044" s="275" customFormat="1" customHeight="1"/>
    <row r="12045" s="275" customFormat="1" customHeight="1"/>
    <row r="12046" s="275" customFormat="1" customHeight="1"/>
    <row r="12047" s="275" customFormat="1" customHeight="1"/>
    <row r="12048" s="275" customFormat="1" customHeight="1"/>
    <row r="12049" s="275" customFormat="1" customHeight="1"/>
    <row r="12050" s="275" customFormat="1" customHeight="1"/>
    <row r="12051" s="275" customFormat="1" customHeight="1"/>
    <row r="12052" s="275" customFormat="1" customHeight="1"/>
    <row r="12053" s="275" customFormat="1" customHeight="1"/>
    <row r="12054" s="275" customFormat="1" customHeight="1"/>
    <row r="12055" s="275" customFormat="1" customHeight="1"/>
    <row r="12056" s="275" customFormat="1" customHeight="1"/>
    <row r="12057" s="275" customFormat="1" customHeight="1"/>
    <row r="12058" s="275" customFormat="1" customHeight="1"/>
    <row r="12059" s="275" customFormat="1" customHeight="1"/>
    <row r="12060" s="275" customFormat="1" customHeight="1"/>
    <row r="12061" s="275" customFormat="1" customHeight="1"/>
    <row r="12062" s="275" customFormat="1" customHeight="1"/>
    <row r="12063" s="275" customFormat="1" customHeight="1"/>
    <row r="12064" s="275" customFormat="1" customHeight="1"/>
    <row r="12065" s="275" customFormat="1" customHeight="1"/>
    <row r="12066" s="275" customFormat="1" customHeight="1"/>
    <row r="12067" s="275" customFormat="1" customHeight="1"/>
    <row r="12068" s="275" customFormat="1" customHeight="1"/>
    <row r="12069" s="275" customFormat="1" customHeight="1"/>
    <row r="12070" s="275" customFormat="1" customHeight="1"/>
    <row r="12071" s="275" customFormat="1" customHeight="1"/>
    <row r="12072" s="275" customFormat="1" customHeight="1"/>
    <row r="12073" s="275" customFormat="1" customHeight="1"/>
    <row r="12074" s="275" customFormat="1" customHeight="1"/>
    <row r="12075" s="275" customFormat="1" customHeight="1"/>
    <row r="12076" s="275" customFormat="1" customHeight="1"/>
    <row r="12077" s="275" customFormat="1" customHeight="1"/>
    <row r="12078" s="275" customFormat="1" customHeight="1"/>
    <row r="12079" s="275" customFormat="1" customHeight="1"/>
    <row r="12080" s="275" customFormat="1" customHeight="1"/>
    <row r="12081" s="275" customFormat="1" customHeight="1"/>
    <row r="12082" s="275" customFormat="1" customHeight="1"/>
    <row r="12083" s="275" customFormat="1" customHeight="1"/>
    <row r="12084" s="275" customFormat="1" customHeight="1"/>
    <row r="12085" s="275" customFormat="1" customHeight="1"/>
    <row r="12086" s="275" customFormat="1" customHeight="1"/>
    <row r="12087" s="275" customFormat="1" customHeight="1"/>
    <row r="12088" s="275" customFormat="1" customHeight="1"/>
    <row r="12089" s="275" customFormat="1" customHeight="1"/>
    <row r="12090" s="275" customFormat="1" customHeight="1"/>
    <row r="12091" s="275" customFormat="1" customHeight="1"/>
    <row r="12092" s="275" customFormat="1" customHeight="1"/>
    <row r="12093" s="275" customFormat="1" customHeight="1"/>
    <row r="12094" s="275" customFormat="1" customHeight="1"/>
    <row r="12095" s="275" customFormat="1" customHeight="1"/>
    <row r="12096" s="275" customFormat="1" customHeight="1"/>
    <row r="12097" s="275" customFormat="1" customHeight="1"/>
    <row r="12098" s="275" customFormat="1" customHeight="1"/>
    <row r="12099" s="275" customFormat="1" customHeight="1"/>
    <row r="12100" s="275" customFormat="1" customHeight="1"/>
    <row r="12101" s="275" customFormat="1" customHeight="1"/>
    <row r="12102" s="275" customFormat="1" customHeight="1"/>
    <row r="12103" s="275" customFormat="1" customHeight="1"/>
    <row r="12104" s="275" customFormat="1" customHeight="1"/>
    <row r="12105" s="275" customFormat="1" customHeight="1"/>
    <row r="12106" s="275" customFormat="1" customHeight="1"/>
    <row r="12107" s="275" customFormat="1" customHeight="1"/>
    <row r="12108" s="275" customFormat="1" customHeight="1"/>
    <row r="12109" s="275" customFormat="1" customHeight="1"/>
    <row r="12110" s="275" customFormat="1" customHeight="1"/>
    <row r="12111" s="275" customFormat="1" customHeight="1"/>
    <row r="12112" s="275" customFormat="1" customHeight="1"/>
    <row r="12113" s="275" customFormat="1" customHeight="1"/>
    <row r="12114" s="275" customFormat="1" customHeight="1"/>
    <row r="12115" s="275" customFormat="1" customHeight="1"/>
    <row r="12116" s="275" customFormat="1" customHeight="1"/>
    <row r="12117" s="275" customFormat="1" customHeight="1"/>
    <row r="12118" s="275" customFormat="1" customHeight="1"/>
    <row r="12119" s="275" customFormat="1" customHeight="1"/>
    <row r="12120" s="275" customFormat="1" customHeight="1"/>
    <row r="12121" s="275" customFormat="1" customHeight="1"/>
    <row r="12122" s="275" customFormat="1" customHeight="1"/>
    <row r="12123" s="275" customFormat="1" customHeight="1"/>
    <row r="12124" s="275" customFormat="1" customHeight="1"/>
    <row r="12125" s="275" customFormat="1" customHeight="1"/>
    <row r="12126" s="275" customFormat="1" customHeight="1"/>
    <row r="12127" s="275" customFormat="1" customHeight="1"/>
    <row r="12128" s="275" customFormat="1" customHeight="1"/>
    <row r="12129" s="275" customFormat="1" customHeight="1"/>
    <row r="12130" s="275" customFormat="1" customHeight="1"/>
    <row r="12131" s="275" customFormat="1" customHeight="1"/>
    <row r="12132" s="275" customFormat="1" customHeight="1"/>
    <row r="12133" s="275" customFormat="1" customHeight="1"/>
    <row r="12134" s="275" customFormat="1" customHeight="1"/>
    <row r="12135" s="275" customFormat="1" customHeight="1"/>
    <row r="12136" s="275" customFormat="1" customHeight="1"/>
    <row r="12137" s="275" customFormat="1" customHeight="1"/>
    <row r="12138" s="275" customFormat="1" customHeight="1"/>
    <row r="12139" s="275" customFormat="1" customHeight="1"/>
    <row r="12140" s="275" customFormat="1" customHeight="1"/>
    <row r="12141" s="275" customFormat="1" customHeight="1"/>
    <row r="12142" s="275" customFormat="1" customHeight="1"/>
    <row r="12143" s="275" customFormat="1" customHeight="1"/>
    <row r="12144" s="275" customFormat="1" customHeight="1"/>
    <row r="12145" s="275" customFormat="1" customHeight="1"/>
    <row r="12146" s="275" customFormat="1" customHeight="1"/>
    <row r="12147" s="275" customFormat="1" customHeight="1"/>
    <row r="12148" s="275" customFormat="1" customHeight="1"/>
    <row r="12149" s="275" customFormat="1" customHeight="1"/>
    <row r="12150" s="275" customFormat="1" customHeight="1"/>
    <row r="12151" s="275" customFormat="1" customHeight="1"/>
    <row r="12152" s="275" customFormat="1" customHeight="1"/>
    <row r="12153" s="275" customFormat="1" customHeight="1"/>
    <row r="12154" s="275" customFormat="1" customHeight="1"/>
    <row r="12155" s="275" customFormat="1" customHeight="1"/>
    <row r="12156" s="275" customFormat="1" customHeight="1"/>
    <row r="12157" s="275" customFormat="1" customHeight="1"/>
    <row r="12158" s="275" customFormat="1" customHeight="1"/>
    <row r="12159" s="275" customFormat="1" customHeight="1"/>
    <row r="12160" s="275" customFormat="1" customHeight="1"/>
    <row r="12161" s="275" customFormat="1" customHeight="1"/>
    <row r="12162" s="275" customFormat="1" customHeight="1"/>
    <row r="12163" s="275" customFormat="1" customHeight="1"/>
    <row r="12164" s="275" customFormat="1" customHeight="1"/>
    <row r="12165" s="275" customFormat="1" customHeight="1"/>
    <row r="12166" s="275" customFormat="1" customHeight="1"/>
    <row r="12167" s="275" customFormat="1" customHeight="1"/>
    <row r="12168" s="275" customFormat="1" customHeight="1"/>
    <row r="12169" s="275" customFormat="1" customHeight="1"/>
    <row r="12170" s="275" customFormat="1" customHeight="1"/>
    <row r="12171" s="275" customFormat="1" customHeight="1"/>
    <row r="12172" s="275" customFormat="1" customHeight="1"/>
    <row r="12173" s="275" customFormat="1" customHeight="1"/>
    <row r="12174" s="275" customFormat="1" customHeight="1"/>
    <row r="12175" s="275" customFormat="1" customHeight="1"/>
    <row r="12176" s="275" customFormat="1" customHeight="1"/>
    <row r="12177" s="275" customFormat="1" customHeight="1"/>
    <row r="12178" s="275" customFormat="1" customHeight="1"/>
    <row r="12179" s="275" customFormat="1" customHeight="1"/>
    <row r="12180" s="275" customFormat="1" customHeight="1"/>
    <row r="12181" s="275" customFormat="1" customHeight="1"/>
    <row r="12182" s="275" customFormat="1" customHeight="1"/>
    <row r="12183" s="275" customFormat="1" customHeight="1"/>
    <row r="12184" s="275" customFormat="1" customHeight="1"/>
    <row r="12185" s="275" customFormat="1" customHeight="1"/>
    <row r="12186" s="275" customFormat="1" customHeight="1"/>
    <row r="12187" s="275" customFormat="1" customHeight="1"/>
    <row r="12188" s="275" customFormat="1" customHeight="1"/>
    <row r="12189" s="275" customFormat="1" customHeight="1"/>
    <row r="12190" s="275" customFormat="1" customHeight="1"/>
    <row r="12191" s="275" customFormat="1" customHeight="1"/>
    <row r="12192" s="275" customFormat="1" customHeight="1"/>
    <row r="12193" s="275" customFormat="1" customHeight="1"/>
    <row r="12194" s="275" customFormat="1" customHeight="1"/>
    <row r="12195" s="275" customFormat="1" customHeight="1"/>
    <row r="12196" s="275" customFormat="1" customHeight="1"/>
    <row r="12197" s="275" customFormat="1" customHeight="1"/>
    <row r="12198" s="275" customFormat="1" customHeight="1"/>
    <row r="12199" s="275" customFormat="1" customHeight="1"/>
    <row r="12200" s="275" customFormat="1" customHeight="1"/>
    <row r="12201" s="275" customFormat="1" customHeight="1"/>
    <row r="12202" s="275" customFormat="1" customHeight="1"/>
    <row r="12203" s="275" customFormat="1" customHeight="1"/>
    <row r="12204" s="275" customFormat="1" customHeight="1"/>
    <row r="12205" s="275" customFormat="1" customHeight="1"/>
    <row r="12206" s="275" customFormat="1" customHeight="1"/>
    <row r="12207" s="275" customFormat="1" customHeight="1"/>
    <row r="12208" s="275" customFormat="1" customHeight="1"/>
    <row r="12209" s="275" customFormat="1" customHeight="1"/>
    <row r="12210" s="275" customFormat="1" customHeight="1"/>
    <row r="12211" s="275" customFormat="1" customHeight="1"/>
    <row r="12212" s="275" customFormat="1" customHeight="1"/>
    <row r="12213" s="275" customFormat="1" customHeight="1"/>
    <row r="12214" s="275" customFormat="1" customHeight="1"/>
    <row r="12215" s="275" customFormat="1" customHeight="1"/>
    <row r="12216" s="275" customFormat="1" customHeight="1"/>
    <row r="12217" s="275" customFormat="1" customHeight="1"/>
    <row r="12218" s="275" customFormat="1" customHeight="1"/>
    <row r="12219" s="275" customFormat="1" customHeight="1"/>
    <row r="12220" s="275" customFormat="1" customHeight="1"/>
    <row r="12221" s="275" customFormat="1" customHeight="1"/>
    <row r="12222" s="275" customFormat="1" customHeight="1"/>
    <row r="12223" s="275" customFormat="1" customHeight="1"/>
    <row r="12224" s="275" customFormat="1" customHeight="1"/>
    <row r="12225" s="275" customFormat="1" customHeight="1"/>
    <row r="12226" s="275" customFormat="1" customHeight="1"/>
    <row r="12227" s="275" customFormat="1" customHeight="1"/>
    <row r="12228" s="275" customFormat="1" customHeight="1"/>
    <row r="12229" s="275" customFormat="1" customHeight="1"/>
    <row r="12230" s="275" customFormat="1" customHeight="1"/>
    <row r="12231" s="275" customFormat="1" customHeight="1"/>
    <row r="12232" s="275" customFormat="1" customHeight="1"/>
    <row r="12233" s="275" customFormat="1" customHeight="1"/>
    <row r="12234" s="275" customFormat="1" customHeight="1"/>
    <row r="12235" s="275" customFormat="1" customHeight="1"/>
    <row r="12236" s="275" customFormat="1" customHeight="1"/>
    <row r="12237" s="275" customFormat="1" customHeight="1"/>
    <row r="12238" s="275" customFormat="1" customHeight="1"/>
    <row r="12239" s="275" customFormat="1" customHeight="1"/>
    <row r="12240" s="275" customFormat="1" customHeight="1"/>
    <row r="12241" s="275" customFormat="1" customHeight="1"/>
    <row r="12242" s="275" customFormat="1" customHeight="1"/>
    <row r="12243" s="275" customFormat="1" customHeight="1"/>
    <row r="12244" s="275" customFormat="1" customHeight="1"/>
    <row r="12245" s="275" customFormat="1" customHeight="1"/>
    <row r="12246" s="275" customFormat="1" customHeight="1"/>
    <row r="12247" s="275" customFormat="1" customHeight="1"/>
    <row r="12248" s="275" customFormat="1" customHeight="1"/>
    <row r="12249" s="275" customFormat="1" customHeight="1"/>
    <row r="12250" s="275" customFormat="1" customHeight="1"/>
    <row r="12251" s="275" customFormat="1" customHeight="1"/>
    <row r="12252" s="275" customFormat="1" customHeight="1"/>
    <row r="12253" s="275" customFormat="1" customHeight="1"/>
    <row r="12254" s="275" customFormat="1" customHeight="1"/>
    <row r="12255" s="275" customFormat="1" customHeight="1"/>
    <row r="12256" s="275" customFormat="1" customHeight="1"/>
    <row r="12257" s="275" customFormat="1" customHeight="1"/>
    <row r="12258" s="275" customFormat="1" customHeight="1"/>
    <row r="12259" s="275" customFormat="1" customHeight="1"/>
    <row r="12260" s="275" customFormat="1" customHeight="1"/>
    <row r="12261" s="275" customFormat="1" customHeight="1"/>
    <row r="12262" s="275" customFormat="1" customHeight="1"/>
    <row r="12263" s="275" customFormat="1" customHeight="1"/>
    <row r="12264" s="275" customFormat="1" customHeight="1"/>
    <row r="12265" s="275" customFormat="1" customHeight="1"/>
    <row r="12266" s="275" customFormat="1" customHeight="1"/>
    <row r="12267" s="275" customFormat="1" customHeight="1"/>
    <row r="12268" s="275" customFormat="1" customHeight="1"/>
    <row r="12269" s="275" customFormat="1" customHeight="1"/>
    <row r="12270" s="275" customFormat="1" customHeight="1"/>
    <row r="12271" s="275" customFormat="1" customHeight="1"/>
    <row r="12272" s="275" customFormat="1" customHeight="1"/>
    <row r="12273" s="275" customFormat="1" customHeight="1"/>
    <row r="12274" s="275" customFormat="1" customHeight="1"/>
    <row r="12275" s="275" customFormat="1" customHeight="1"/>
    <row r="12276" s="275" customFormat="1" customHeight="1"/>
    <row r="12277" s="275" customFormat="1" customHeight="1"/>
    <row r="12278" s="275" customFormat="1" customHeight="1"/>
    <row r="12279" s="275" customFormat="1" customHeight="1"/>
    <row r="12280" s="275" customFormat="1" customHeight="1"/>
    <row r="12281" s="275" customFormat="1" customHeight="1"/>
    <row r="12282" s="275" customFormat="1" customHeight="1"/>
    <row r="12283" s="275" customFormat="1" customHeight="1"/>
    <row r="12284" s="275" customFormat="1" customHeight="1"/>
    <row r="12285" s="275" customFormat="1" customHeight="1"/>
    <row r="12286" s="275" customFormat="1" customHeight="1"/>
    <row r="12287" s="275" customFormat="1" customHeight="1"/>
    <row r="12288" s="275" customFormat="1" customHeight="1"/>
    <row r="12289" s="275" customFormat="1" customHeight="1"/>
    <row r="12290" s="275" customFormat="1" customHeight="1"/>
    <row r="12291" s="275" customFormat="1" customHeight="1"/>
    <row r="12292" s="275" customFormat="1" customHeight="1"/>
    <row r="12293" s="275" customFormat="1" customHeight="1"/>
    <row r="12294" s="275" customFormat="1" customHeight="1"/>
    <row r="12295" s="275" customFormat="1" customHeight="1"/>
    <row r="12296" s="275" customFormat="1" customHeight="1"/>
    <row r="12297" s="275" customFormat="1" customHeight="1"/>
    <row r="12298" s="275" customFormat="1" customHeight="1"/>
    <row r="12299" s="275" customFormat="1" customHeight="1"/>
    <row r="12300" s="275" customFormat="1" customHeight="1"/>
    <row r="12301" s="275" customFormat="1" customHeight="1"/>
    <row r="12302" s="275" customFormat="1" customHeight="1"/>
    <row r="12303" s="275" customFormat="1" customHeight="1"/>
    <row r="12304" s="275" customFormat="1" customHeight="1"/>
    <row r="12305" s="275" customFormat="1" customHeight="1"/>
    <row r="12306" s="275" customFormat="1" customHeight="1"/>
    <row r="12307" s="275" customFormat="1" customHeight="1"/>
    <row r="12308" s="275" customFormat="1" customHeight="1"/>
    <row r="12309" s="275" customFormat="1" customHeight="1"/>
    <row r="12310" s="275" customFormat="1" customHeight="1"/>
    <row r="12311" s="275" customFormat="1" customHeight="1"/>
    <row r="12312" s="275" customFormat="1" customHeight="1"/>
    <row r="12313" s="275" customFormat="1" customHeight="1"/>
    <row r="12314" s="275" customFormat="1" customHeight="1"/>
    <row r="12315" s="275" customFormat="1" customHeight="1"/>
    <row r="12316" s="275" customFormat="1" customHeight="1"/>
    <row r="12317" s="275" customFormat="1" customHeight="1"/>
    <row r="12318" s="275" customFormat="1" customHeight="1"/>
    <row r="12319" s="275" customFormat="1" customHeight="1"/>
    <row r="12320" s="275" customFormat="1" customHeight="1"/>
    <row r="12321" s="275" customFormat="1" customHeight="1"/>
    <row r="12322" s="275" customFormat="1" customHeight="1"/>
    <row r="12323" s="275" customFormat="1" customHeight="1"/>
    <row r="12324" s="275" customFormat="1" customHeight="1"/>
    <row r="12325" s="275" customFormat="1" customHeight="1"/>
    <row r="12326" s="275" customFormat="1" customHeight="1"/>
    <row r="12327" s="275" customFormat="1" customHeight="1"/>
    <row r="12328" s="275" customFormat="1" customHeight="1"/>
    <row r="12329" s="275" customFormat="1" customHeight="1"/>
    <row r="12330" s="275" customFormat="1" customHeight="1"/>
    <row r="12331" s="275" customFormat="1" customHeight="1"/>
    <row r="12332" s="275" customFormat="1" customHeight="1"/>
    <row r="12333" s="275" customFormat="1" customHeight="1"/>
    <row r="12334" s="275" customFormat="1" customHeight="1"/>
    <row r="12335" s="275" customFormat="1" customHeight="1"/>
    <row r="12336" s="275" customFormat="1" customHeight="1"/>
    <row r="12337" s="275" customFormat="1" customHeight="1"/>
    <row r="12338" s="275" customFormat="1" customHeight="1"/>
    <row r="12339" s="275" customFormat="1" customHeight="1"/>
    <row r="12340" s="275" customFormat="1" customHeight="1"/>
    <row r="12341" s="275" customFormat="1" customHeight="1"/>
    <row r="12342" s="275" customFormat="1" customHeight="1"/>
    <row r="12343" s="275" customFormat="1" customHeight="1"/>
    <row r="12344" s="275" customFormat="1" customHeight="1"/>
    <row r="12345" s="275" customFormat="1" customHeight="1"/>
    <row r="12346" s="275" customFormat="1" customHeight="1"/>
    <row r="12347" s="275" customFormat="1" customHeight="1"/>
    <row r="12348" s="275" customFormat="1" customHeight="1"/>
    <row r="12349" s="275" customFormat="1" customHeight="1"/>
    <row r="12350" s="275" customFormat="1" customHeight="1"/>
    <row r="12351" s="275" customFormat="1" customHeight="1"/>
    <row r="12352" s="275" customFormat="1" customHeight="1"/>
    <row r="12353" s="275" customFormat="1" customHeight="1"/>
    <row r="12354" s="275" customFormat="1" customHeight="1"/>
    <row r="12355" s="275" customFormat="1" customHeight="1"/>
    <row r="12356" s="275" customFormat="1" customHeight="1"/>
    <row r="12357" s="275" customFormat="1" customHeight="1"/>
    <row r="12358" s="275" customFormat="1" customHeight="1"/>
    <row r="12359" s="275" customFormat="1" customHeight="1"/>
    <row r="12360" s="275" customFormat="1" customHeight="1"/>
    <row r="12361" s="275" customFormat="1" customHeight="1"/>
    <row r="12362" s="275" customFormat="1" customHeight="1"/>
    <row r="12363" s="275" customFormat="1" customHeight="1"/>
    <row r="12364" s="275" customFormat="1" customHeight="1"/>
    <row r="12365" s="275" customFormat="1" customHeight="1"/>
    <row r="12366" s="275" customFormat="1" customHeight="1"/>
    <row r="12367" s="275" customFormat="1" customHeight="1"/>
    <row r="12368" s="275" customFormat="1" customHeight="1"/>
    <row r="12369" s="275" customFormat="1" customHeight="1"/>
    <row r="12370" s="275" customFormat="1" customHeight="1"/>
    <row r="12371" s="275" customFormat="1" customHeight="1"/>
    <row r="12372" s="275" customFormat="1" customHeight="1"/>
    <row r="12373" s="275" customFormat="1" customHeight="1"/>
    <row r="12374" s="275" customFormat="1" customHeight="1"/>
    <row r="12375" s="275" customFormat="1" customHeight="1"/>
    <row r="12376" s="275" customFormat="1" customHeight="1"/>
    <row r="12377" s="275" customFormat="1" customHeight="1"/>
    <row r="12378" s="275" customFormat="1" customHeight="1"/>
    <row r="12379" s="275" customFormat="1" customHeight="1"/>
    <row r="12380" s="275" customFormat="1" customHeight="1"/>
    <row r="12381" s="275" customFormat="1" customHeight="1"/>
    <row r="12382" s="275" customFormat="1" customHeight="1"/>
    <row r="12383" s="275" customFormat="1" customHeight="1"/>
    <row r="12384" s="275" customFormat="1" customHeight="1"/>
    <row r="12385" s="275" customFormat="1" customHeight="1"/>
    <row r="12386" s="275" customFormat="1" customHeight="1"/>
    <row r="12387" s="275" customFormat="1" customHeight="1"/>
    <row r="12388" s="275" customFormat="1" customHeight="1"/>
    <row r="12389" s="275" customFormat="1" customHeight="1"/>
    <row r="12390" s="275" customFormat="1" customHeight="1"/>
    <row r="12391" s="275" customFormat="1" customHeight="1"/>
    <row r="12392" s="275" customFormat="1" customHeight="1"/>
    <row r="12393" s="275" customFormat="1" customHeight="1"/>
    <row r="12394" s="275" customFormat="1" customHeight="1"/>
    <row r="12395" s="275" customFormat="1" customHeight="1"/>
    <row r="12396" s="275" customFormat="1" customHeight="1"/>
    <row r="12397" s="275" customFormat="1" customHeight="1"/>
    <row r="12398" s="275" customFormat="1" customHeight="1"/>
    <row r="12399" s="275" customFormat="1" customHeight="1"/>
    <row r="12400" s="275" customFormat="1" customHeight="1"/>
    <row r="12401" s="275" customFormat="1" customHeight="1"/>
    <row r="12402" s="275" customFormat="1" customHeight="1"/>
    <row r="12403" s="275" customFormat="1" customHeight="1"/>
    <row r="12404" s="275" customFormat="1" customHeight="1"/>
    <row r="12405" s="275" customFormat="1" customHeight="1"/>
    <row r="12406" s="275" customFormat="1" customHeight="1"/>
    <row r="12407" s="275" customFormat="1" customHeight="1"/>
    <row r="12408" s="275" customFormat="1" customHeight="1"/>
    <row r="12409" s="275" customFormat="1" customHeight="1"/>
    <row r="12410" s="275" customFormat="1" customHeight="1"/>
    <row r="12411" s="275" customFormat="1" customHeight="1"/>
    <row r="12412" s="275" customFormat="1" customHeight="1"/>
    <row r="12413" s="275" customFormat="1" customHeight="1"/>
    <row r="12414" s="275" customFormat="1" customHeight="1"/>
    <row r="12415" s="275" customFormat="1" customHeight="1"/>
    <row r="12416" s="275" customFormat="1" customHeight="1"/>
    <row r="12417" s="275" customFormat="1" customHeight="1"/>
    <row r="12418" s="275" customFormat="1" customHeight="1"/>
    <row r="12419" s="275" customFormat="1" customHeight="1"/>
    <row r="12420" s="275" customFormat="1" customHeight="1"/>
    <row r="12421" s="275" customFormat="1" customHeight="1"/>
    <row r="12422" s="275" customFormat="1" customHeight="1"/>
    <row r="12423" s="275" customFormat="1" customHeight="1"/>
    <row r="12424" s="275" customFormat="1" customHeight="1"/>
    <row r="12425" s="275" customFormat="1" customHeight="1"/>
    <row r="12426" s="275" customFormat="1" customHeight="1"/>
    <row r="12427" s="275" customFormat="1" customHeight="1"/>
    <row r="12428" s="275" customFormat="1" customHeight="1"/>
    <row r="12429" s="275" customFormat="1" customHeight="1"/>
    <row r="12430" s="275" customFormat="1" customHeight="1"/>
    <row r="12431" s="275" customFormat="1" customHeight="1"/>
    <row r="12432" s="275" customFormat="1" customHeight="1"/>
    <row r="12433" s="275" customFormat="1" customHeight="1"/>
    <row r="12434" s="275" customFormat="1" customHeight="1"/>
    <row r="12435" s="275" customFormat="1" customHeight="1"/>
    <row r="12436" s="275" customFormat="1" customHeight="1"/>
    <row r="12437" s="275" customFormat="1" customHeight="1"/>
    <row r="12438" s="275" customFormat="1" customHeight="1"/>
    <row r="12439" s="275" customFormat="1" customHeight="1"/>
    <row r="12440" s="275" customFormat="1" customHeight="1"/>
    <row r="12441" s="275" customFormat="1" customHeight="1"/>
    <row r="12442" s="275" customFormat="1" customHeight="1"/>
    <row r="12443" s="275" customFormat="1" customHeight="1"/>
    <row r="12444" s="275" customFormat="1" customHeight="1"/>
    <row r="12445" s="275" customFormat="1" customHeight="1"/>
    <row r="12446" s="275" customFormat="1" customHeight="1"/>
    <row r="12447" s="275" customFormat="1" customHeight="1"/>
    <row r="12448" s="275" customFormat="1" customHeight="1"/>
    <row r="12449" s="275" customFormat="1" customHeight="1"/>
    <row r="12450" s="275" customFormat="1" customHeight="1"/>
    <row r="12451" s="275" customFormat="1" customHeight="1"/>
    <row r="12452" s="275" customFormat="1" customHeight="1"/>
    <row r="12453" s="275" customFormat="1" customHeight="1"/>
    <row r="12454" s="275" customFormat="1" customHeight="1"/>
    <row r="12455" s="275" customFormat="1" customHeight="1"/>
    <row r="12456" s="275" customFormat="1" customHeight="1"/>
    <row r="12457" s="275" customFormat="1" customHeight="1"/>
    <row r="12458" s="275" customFormat="1" customHeight="1"/>
    <row r="12459" s="275" customFormat="1" customHeight="1"/>
    <row r="12460" s="275" customFormat="1" customHeight="1"/>
    <row r="12461" s="275" customFormat="1" customHeight="1"/>
    <row r="12462" s="275" customFormat="1" customHeight="1"/>
    <row r="12463" s="275" customFormat="1" customHeight="1"/>
    <row r="12464" s="275" customFormat="1" customHeight="1"/>
    <row r="12465" s="275" customFormat="1" customHeight="1"/>
    <row r="12466" s="275" customFormat="1" customHeight="1"/>
    <row r="12467" s="275" customFormat="1" customHeight="1"/>
    <row r="12468" s="275" customFormat="1" customHeight="1"/>
    <row r="12469" s="275" customFormat="1" customHeight="1"/>
    <row r="12470" s="275" customFormat="1" customHeight="1"/>
    <row r="12471" s="275" customFormat="1" customHeight="1"/>
    <row r="12472" s="275" customFormat="1" customHeight="1"/>
    <row r="12473" s="275" customFormat="1" customHeight="1"/>
    <row r="12474" s="275" customFormat="1" customHeight="1"/>
    <row r="12475" s="275" customFormat="1" customHeight="1"/>
    <row r="12476" s="275" customFormat="1" customHeight="1"/>
    <row r="12477" s="275" customFormat="1" customHeight="1"/>
    <row r="12478" s="275" customFormat="1" customHeight="1"/>
    <row r="12479" s="275" customFormat="1" customHeight="1"/>
    <row r="12480" s="275" customFormat="1" customHeight="1"/>
    <row r="12481" s="275" customFormat="1" customHeight="1"/>
    <row r="12482" s="275" customFormat="1" customHeight="1"/>
    <row r="12483" s="275" customFormat="1" customHeight="1"/>
    <row r="12484" s="275" customFormat="1" customHeight="1"/>
    <row r="12485" s="275" customFormat="1" customHeight="1"/>
    <row r="12486" s="275" customFormat="1" customHeight="1"/>
    <row r="12487" s="275" customFormat="1" customHeight="1"/>
    <row r="12488" s="275" customFormat="1" customHeight="1"/>
    <row r="12489" s="275" customFormat="1" customHeight="1"/>
    <row r="12490" s="275" customFormat="1" customHeight="1"/>
    <row r="12491" s="275" customFormat="1" customHeight="1"/>
    <row r="12492" s="275" customFormat="1" customHeight="1"/>
    <row r="12493" s="275" customFormat="1" customHeight="1"/>
    <row r="12494" s="275" customFormat="1" customHeight="1"/>
    <row r="12495" s="275" customFormat="1" customHeight="1"/>
    <row r="12496" s="275" customFormat="1" customHeight="1"/>
    <row r="12497" s="275" customFormat="1" customHeight="1"/>
    <row r="12498" s="275" customFormat="1" customHeight="1"/>
    <row r="12499" s="275" customFormat="1" customHeight="1"/>
    <row r="12500" s="275" customFormat="1" customHeight="1"/>
    <row r="12501" s="275" customFormat="1" customHeight="1"/>
    <row r="12502" s="275" customFormat="1" customHeight="1"/>
    <row r="12503" s="275" customFormat="1" customHeight="1"/>
    <row r="12504" s="275" customFormat="1" customHeight="1"/>
    <row r="12505" s="275" customFormat="1" customHeight="1"/>
    <row r="12506" s="275" customFormat="1" customHeight="1"/>
    <row r="12507" s="275" customFormat="1" customHeight="1"/>
    <row r="12508" s="275" customFormat="1" customHeight="1"/>
    <row r="12509" s="275" customFormat="1" customHeight="1"/>
    <row r="12510" s="275" customFormat="1" customHeight="1"/>
    <row r="12511" s="275" customFormat="1" customHeight="1"/>
    <row r="12512" s="275" customFormat="1" customHeight="1"/>
    <row r="12513" s="275" customFormat="1" customHeight="1"/>
    <row r="12514" s="275" customFormat="1" customHeight="1"/>
    <row r="12515" s="275" customFormat="1" customHeight="1"/>
    <row r="12516" s="275" customFormat="1" customHeight="1"/>
    <row r="12517" s="275" customFormat="1" customHeight="1"/>
    <row r="12518" s="275" customFormat="1" customHeight="1"/>
    <row r="12519" s="275" customFormat="1" customHeight="1"/>
    <row r="12520" s="275" customFormat="1" customHeight="1"/>
    <row r="12521" s="275" customFormat="1" customHeight="1"/>
    <row r="12522" s="275" customFormat="1" customHeight="1"/>
    <row r="12523" s="275" customFormat="1" customHeight="1"/>
    <row r="12524" s="275" customFormat="1" customHeight="1"/>
    <row r="12525" s="275" customFormat="1" customHeight="1"/>
    <row r="12526" s="275" customFormat="1" customHeight="1"/>
    <row r="12527" s="275" customFormat="1" customHeight="1"/>
    <row r="12528" s="275" customFormat="1" customHeight="1"/>
    <row r="12529" s="275" customFormat="1" customHeight="1"/>
    <row r="12530" s="275" customFormat="1" customHeight="1"/>
    <row r="12531" s="275" customFormat="1" customHeight="1"/>
    <row r="12532" s="275" customFormat="1" customHeight="1"/>
    <row r="12533" s="275" customFormat="1" customHeight="1"/>
    <row r="12534" s="275" customFormat="1" customHeight="1"/>
    <row r="12535" s="275" customFormat="1" customHeight="1"/>
    <row r="12536" s="275" customFormat="1" customHeight="1"/>
    <row r="12537" s="275" customFormat="1" customHeight="1"/>
    <row r="12538" s="275" customFormat="1" customHeight="1"/>
    <row r="12539" s="275" customFormat="1" customHeight="1"/>
    <row r="12540" s="275" customFormat="1" customHeight="1"/>
    <row r="12541" s="275" customFormat="1" customHeight="1"/>
    <row r="12542" s="275" customFormat="1" customHeight="1"/>
    <row r="12543" s="275" customFormat="1" customHeight="1"/>
    <row r="12544" s="275" customFormat="1" customHeight="1"/>
    <row r="12545" s="275" customFormat="1" customHeight="1"/>
    <row r="12546" s="275" customFormat="1" customHeight="1"/>
    <row r="12547" s="275" customFormat="1" customHeight="1"/>
    <row r="12548" s="275" customFormat="1" customHeight="1"/>
    <row r="12549" s="275" customFormat="1" customHeight="1"/>
    <row r="12550" s="275" customFormat="1" customHeight="1"/>
    <row r="12551" s="275" customFormat="1" customHeight="1"/>
    <row r="12552" s="275" customFormat="1" customHeight="1"/>
    <row r="12553" s="275" customFormat="1" customHeight="1"/>
    <row r="12554" s="275" customFormat="1" customHeight="1"/>
    <row r="12555" s="275" customFormat="1" customHeight="1"/>
    <row r="12556" s="275" customFormat="1" customHeight="1"/>
    <row r="12557" s="275" customFormat="1" customHeight="1"/>
    <row r="12558" s="275" customFormat="1" customHeight="1"/>
    <row r="12559" s="275" customFormat="1" customHeight="1"/>
    <row r="12560" s="275" customFormat="1" customHeight="1"/>
    <row r="12561" s="275" customFormat="1" customHeight="1"/>
    <row r="12562" s="275" customFormat="1" customHeight="1"/>
    <row r="12563" s="275" customFormat="1" customHeight="1"/>
    <row r="12564" s="275" customFormat="1" customHeight="1"/>
    <row r="12565" s="275" customFormat="1" customHeight="1"/>
    <row r="12566" s="275" customFormat="1" customHeight="1"/>
    <row r="12567" s="275" customFormat="1" customHeight="1"/>
    <row r="12568" s="275" customFormat="1" customHeight="1"/>
    <row r="12569" s="275" customFormat="1" customHeight="1"/>
    <row r="12570" s="275" customFormat="1" customHeight="1"/>
    <row r="12571" s="275" customFormat="1" customHeight="1"/>
    <row r="12572" s="275" customFormat="1" customHeight="1"/>
    <row r="12573" s="275" customFormat="1" customHeight="1"/>
    <row r="12574" s="275" customFormat="1" customHeight="1"/>
    <row r="12575" s="275" customFormat="1" customHeight="1"/>
    <row r="12576" s="275" customFormat="1" customHeight="1"/>
    <row r="12577" s="275" customFormat="1" customHeight="1"/>
    <row r="12578" s="275" customFormat="1" customHeight="1"/>
    <row r="12579" s="275" customFormat="1" customHeight="1"/>
    <row r="12580" s="275" customFormat="1" customHeight="1"/>
    <row r="12581" s="275" customFormat="1" customHeight="1"/>
    <row r="12582" s="275" customFormat="1" customHeight="1"/>
    <row r="12583" s="275" customFormat="1" customHeight="1"/>
    <row r="12584" s="275" customFormat="1" customHeight="1"/>
    <row r="12585" s="275" customFormat="1" customHeight="1"/>
    <row r="12586" s="275" customFormat="1" customHeight="1"/>
    <row r="12587" s="275" customFormat="1" customHeight="1"/>
    <row r="12588" s="275" customFormat="1" customHeight="1"/>
    <row r="12589" s="275" customFormat="1" customHeight="1"/>
    <row r="12590" s="275" customFormat="1" customHeight="1"/>
    <row r="12591" s="275" customFormat="1" customHeight="1"/>
    <row r="12592" s="275" customFormat="1" customHeight="1"/>
    <row r="12593" s="275" customFormat="1" customHeight="1"/>
    <row r="12594" s="275" customFormat="1" customHeight="1"/>
    <row r="12595" s="275" customFormat="1" customHeight="1"/>
    <row r="12596" s="275" customFormat="1" customHeight="1"/>
    <row r="12597" s="275" customFormat="1" customHeight="1"/>
    <row r="12598" s="275" customFormat="1" customHeight="1"/>
    <row r="12599" s="275" customFormat="1" customHeight="1"/>
    <row r="12600" s="275" customFormat="1" customHeight="1"/>
    <row r="12601" s="275" customFormat="1" customHeight="1"/>
    <row r="12602" s="275" customFormat="1" customHeight="1"/>
    <row r="12603" s="275" customFormat="1" customHeight="1"/>
    <row r="12604" s="275" customFormat="1" customHeight="1"/>
    <row r="12605" s="275" customFormat="1" customHeight="1"/>
    <row r="12606" s="275" customFormat="1" customHeight="1"/>
    <row r="12607" s="275" customFormat="1" customHeight="1"/>
    <row r="12608" s="275" customFormat="1" customHeight="1"/>
    <row r="12609" s="275" customFormat="1" customHeight="1"/>
    <row r="12610" s="275" customFormat="1" customHeight="1"/>
    <row r="12611" s="275" customFormat="1" customHeight="1"/>
    <row r="12612" s="275" customFormat="1" customHeight="1"/>
    <row r="12613" s="275" customFormat="1" customHeight="1"/>
    <row r="12614" s="275" customFormat="1" customHeight="1"/>
    <row r="12615" s="275" customFormat="1" customHeight="1"/>
    <row r="12616" s="275" customFormat="1" customHeight="1"/>
    <row r="12617" s="275" customFormat="1" customHeight="1"/>
    <row r="12618" s="275" customFormat="1" customHeight="1"/>
    <row r="12619" s="275" customFormat="1" customHeight="1"/>
    <row r="12620" s="275" customFormat="1" customHeight="1"/>
    <row r="12621" s="275" customFormat="1" customHeight="1"/>
    <row r="12622" s="275" customFormat="1" customHeight="1"/>
    <row r="12623" s="275" customFormat="1" customHeight="1"/>
    <row r="12624" s="275" customFormat="1" customHeight="1"/>
    <row r="12625" s="275" customFormat="1" customHeight="1"/>
    <row r="12626" s="275" customFormat="1" customHeight="1"/>
    <row r="12627" s="275" customFormat="1" customHeight="1"/>
    <row r="12628" s="275" customFormat="1" customHeight="1"/>
    <row r="12629" s="275" customFormat="1" customHeight="1"/>
    <row r="12630" s="275" customFormat="1" customHeight="1"/>
    <row r="12631" s="275" customFormat="1" customHeight="1"/>
    <row r="12632" s="275" customFormat="1" customHeight="1"/>
    <row r="12633" s="275" customFormat="1" customHeight="1"/>
    <row r="12634" s="275" customFormat="1" customHeight="1"/>
    <row r="12635" s="275" customFormat="1" customHeight="1"/>
    <row r="12636" s="275" customFormat="1" customHeight="1"/>
    <row r="12637" s="275" customFormat="1" customHeight="1"/>
    <row r="12638" s="275" customFormat="1" customHeight="1"/>
    <row r="12639" s="275" customFormat="1" customHeight="1"/>
    <row r="12640" s="275" customFormat="1" customHeight="1"/>
    <row r="12641" s="275" customFormat="1" customHeight="1"/>
    <row r="12642" s="275" customFormat="1" customHeight="1"/>
    <row r="12643" s="275" customFormat="1" customHeight="1"/>
    <row r="12644" s="275" customFormat="1" customHeight="1"/>
    <row r="12645" s="275" customFormat="1" customHeight="1"/>
    <row r="12646" s="275" customFormat="1" customHeight="1"/>
    <row r="12647" s="275" customFormat="1" customHeight="1"/>
    <row r="12648" s="275" customFormat="1" customHeight="1"/>
    <row r="12649" s="275" customFormat="1" customHeight="1"/>
    <row r="12650" s="275" customFormat="1" customHeight="1"/>
    <row r="12651" s="275" customFormat="1" customHeight="1"/>
    <row r="12652" s="275" customFormat="1" customHeight="1"/>
    <row r="12653" s="275" customFormat="1" customHeight="1"/>
    <row r="12654" s="275" customFormat="1" customHeight="1"/>
    <row r="12655" s="275" customFormat="1" customHeight="1"/>
    <row r="12656" s="275" customFormat="1" customHeight="1"/>
    <row r="12657" s="275" customFormat="1" customHeight="1"/>
    <row r="12658" s="275" customFormat="1" customHeight="1"/>
    <row r="12659" s="275" customFormat="1" customHeight="1"/>
    <row r="12660" s="275" customFormat="1" customHeight="1"/>
    <row r="12661" s="275" customFormat="1" customHeight="1"/>
    <row r="12662" s="275" customFormat="1" customHeight="1"/>
    <row r="12663" s="275" customFormat="1" customHeight="1"/>
    <row r="12664" s="275" customFormat="1" customHeight="1"/>
    <row r="12665" s="275" customFormat="1" customHeight="1"/>
    <row r="12666" s="275" customFormat="1" customHeight="1"/>
    <row r="12667" s="275" customFormat="1" customHeight="1"/>
    <row r="12668" s="275" customFormat="1" customHeight="1"/>
    <row r="12669" s="275" customFormat="1" customHeight="1"/>
    <row r="12670" s="275" customFormat="1" customHeight="1"/>
    <row r="12671" s="275" customFormat="1" customHeight="1"/>
    <row r="12672" s="275" customFormat="1" customHeight="1"/>
    <row r="12673" s="275" customFormat="1" customHeight="1"/>
    <row r="12674" s="275" customFormat="1" customHeight="1"/>
    <row r="12675" s="275" customFormat="1" customHeight="1"/>
    <row r="12676" s="275" customFormat="1" customHeight="1"/>
    <row r="12677" s="275" customFormat="1" customHeight="1"/>
    <row r="12678" s="275" customFormat="1" customHeight="1"/>
    <row r="12679" s="275" customFormat="1" customHeight="1"/>
    <row r="12680" s="275" customFormat="1" customHeight="1"/>
    <row r="12681" s="275" customFormat="1" customHeight="1"/>
    <row r="12682" s="275" customFormat="1" customHeight="1"/>
    <row r="12683" s="275" customFormat="1" customHeight="1"/>
    <row r="12684" s="275" customFormat="1" customHeight="1"/>
    <row r="12685" s="275" customFormat="1" customHeight="1"/>
    <row r="12686" s="275" customFormat="1" customHeight="1"/>
    <row r="12687" s="275" customFormat="1" customHeight="1"/>
    <row r="12688" s="275" customFormat="1" customHeight="1"/>
    <row r="12689" s="275" customFormat="1" customHeight="1"/>
    <row r="12690" s="275" customFormat="1" customHeight="1"/>
    <row r="12691" s="275" customFormat="1" customHeight="1"/>
    <row r="12692" s="275" customFormat="1" customHeight="1"/>
    <row r="12693" s="275" customFormat="1" customHeight="1"/>
    <row r="12694" s="275" customFormat="1" customHeight="1"/>
    <row r="12695" s="275" customFormat="1" customHeight="1"/>
    <row r="12696" s="275" customFormat="1" customHeight="1"/>
    <row r="12697" s="275" customFormat="1" customHeight="1"/>
    <row r="12698" s="275" customFormat="1" customHeight="1"/>
    <row r="12699" s="275" customFormat="1" customHeight="1"/>
    <row r="12700" s="275" customFormat="1" customHeight="1"/>
    <row r="12701" s="275" customFormat="1" customHeight="1"/>
    <row r="12702" s="275" customFormat="1" customHeight="1"/>
    <row r="12703" s="275" customFormat="1" customHeight="1"/>
    <row r="12704" s="275" customFormat="1" customHeight="1"/>
    <row r="12705" s="275" customFormat="1" customHeight="1"/>
    <row r="12706" s="275" customFormat="1" customHeight="1"/>
    <row r="12707" s="275" customFormat="1" customHeight="1"/>
    <row r="12708" s="275" customFormat="1" customHeight="1"/>
    <row r="12709" s="275" customFormat="1" customHeight="1"/>
    <row r="12710" s="275" customFormat="1" customHeight="1"/>
    <row r="12711" s="275" customFormat="1" customHeight="1"/>
    <row r="12712" s="275" customFormat="1" customHeight="1"/>
    <row r="12713" s="275" customFormat="1" customHeight="1"/>
    <row r="12714" s="275" customFormat="1" customHeight="1"/>
    <row r="12715" s="275" customFormat="1" customHeight="1"/>
    <row r="12716" s="275" customFormat="1" customHeight="1"/>
    <row r="12717" s="275" customFormat="1" customHeight="1"/>
    <row r="12718" s="275" customFormat="1" customHeight="1"/>
    <row r="12719" s="275" customFormat="1" customHeight="1"/>
    <row r="12720" s="275" customFormat="1" customHeight="1"/>
    <row r="12721" s="275" customFormat="1" customHeight="1"/>
    <row r="12722" s="275" customFormat="1" customHeight="1"/>
    <row r="12723" s="275" customFormat="1" customHeight="1"/>
    <row r="12724" s="275" customFormat="1" customHeight="1"/>
    <row r="12725" s="275" customFormat="1" customHeight="1"/>
    <row r="12726" s="275" customFormat="1" customHeight="1"/>
    <row r="12727" s="275" customFormat="1" customHeight="1"/>
    <row r="12728" s="275" customFormat="1" customHeight="1"/>
    <row r="12729" s="275" customFormat="1" customHeight="1"/>
    <row r="12730" s="275" customFormat="1" customHeight="1"/>
    <row r="12731" s="275" customFormat="1" customHeight="1"/>
    <row r="12732" s="275" customFormat="1" customHeight="1"/>
    <row r="12733" s="275" customFormat="1" customHeight="1"/>
    <row r="12734" s="275" customFormat="1" customHeight="1"/>
    <row r="12735" s="275" customFormat="1" customHeight="1"/>
    <row r="12736" s="275" customFormat="1" customHeight="1"/>
    <row r="12737" s="275" customFormat="1" customHeight="1"/>
    <row r="12738" s="275" customFormat="1" customHeight="1"/>
    <row r="12739" s="275" customFormat="1" customHeight="1"/>
    <row r="12740" s="275" customFormat="1" customHeight="1"/>
    <row r="12741" s="275" customFormat="1" customHeight="1"/>
    <row r="12742" s="275" customFormat="1" customHeight="1"/>
    <row r="12743" s="275" customFormat="1" customHeight="1"/>
    <row r="12744" s="275" customFormat="1" customHeight="1"/>
    <row r="12745" s="275" customFormat="1" customHeight="1"/>
    <row r="12746" s="275" customFormat="1" customHeight="1"/>
    <row r="12747" s="275" customFormat="1" customHeight="1"/>
    <row r="12748" s="275" customFormat="1" customHeight="1"/>
    <row r="12749" s="275" customFormat="1" customHeight="1"/>
    <row r="12750" s="275" customFormat="1" customHeight="1"/>
    <row r="12751" s="275" customFormat="1" customHeight="1"/>
    <row r="12752" s="275" customFormat="1" customHeight="1"/>
    <row r="12753" s="275" customFormat="1" customHeight="1"/>
    <row r="12754" s="275" customFormat="1" customHeight="1"/>
    <row r="12755" s="275" customFormat="1" customHeight="1"/>
    <row r="12756" s="275" customFormat="1" customHeight="1"/>
    <row r="12757" s="275" customFormat="1" customHeight="1"/>
    <row r="12758" s="275" customFormat="1" customHeight="1"/>
    <row r="12759" s="275" customFormat="1" customHeight="1"/>
    <row r="12760" s="275" customFormat="1" customHeight="1"/>
    <row r="12761" s="275" customFormat="1" customHeight="1"/>
    <row r="12762" s="275" customFormat="1" customHeight="1"/>
    <row r="12763" s="275" customFormat="1" customHeight="1"/>
    <row r="12764" s="275" customFormat="1" customHeight="1"/>
    <row r="12765" s="275" customFormat="1" customHeight="1"/>
    <row r="12766" s="275" customFormat="1" customHeight="1"/>
    <row r="12767" s="275" customFormat="1" customHeight="1"/>
    <row r="12768" s="275" customFormat="1" customHeight="1"/>
    <row r="12769" s="275" customFormat="1" customHeight="1"/>
    <row r="12770" s="275" customFormat="1" customHeight="1"/>
    <row r="12771" s="275" customFormat="1" customHeight="1"/>
    <row r="12772" s="275" customFormat="1" customHeight="1"/>
    <row r="12773" s="275" customFormat="1" customHeight="1"/>
    <row r="12774" s="275" customFormat="1" customHeight="1"/>
    <row r="12775" s="275" customFormat="1" customHeight="1"/>
    <row r="12776" s="275" customFormat="1" customHeight="1"/>
    <row r="12777" s="275" customFormat="1" customHeight="1"/>
    <row r="12778" s="275" customFormat="1" customHeight="1"/>
    <row r="12779" s="275" customFormat="1" customHeight="1"/>
    <row r="12780" s="275" customFormat="1" customHeight="1"/>
    <row r="12781" s="275" customFormat="1" customHeight="1"/>
    <row r="12782" s="275" customFormat="1" customHeight="1"/>
    <row r="12783" s="275" customFormat="1" customHeight="1"/>
    <row r="12784" s="275" customFormat="1" customHeight="1"/>
    <row r="12785" s="275" customFormat="1" customHeight="1"/>
    <row r="12786" s="275" customFormat="1" customHeight="1"/>
    <row r="12787" s="275" customFormat="1" customHeight="1"/>
    <row r="12788" s="275" customFormat="1" customHeight="1"/>
    <row r="12789" s="275" customFormat="1" customHeight="1"/>
    <row r="12790" s="275" customFormat="1" customHeight="1"/>
    <row r="12791" s="275" customFormat="1" customHeight="1"/>
    <row r="12792" s="275" customFormat="1" customHeight="1"/>
    <row r="12793" s="275" customFormat="1" customHeight="1"/>
    <row r="12794" s="275" customFormat="1" customHeight="1"/>
    <row r="12795" s="275" customFormat="1" customHeight="1"/>
    <row r="12796" s="275" customFormat="1" customHeight="1"/>
    <row r="12797" s="275" customFormat="1" customHeight="1"/>
    <row r="12798" s="275" customFormat="1" customHeight="1"/>
    <row r="12799" s="275" customFormat="1" customHeight="1"/>
    <row r="12800" s="275" customFormat="1" customHeight="1"/>
    <row r="12801" s="275" customFormat="1" customHeight="1"/>
    <row r="12802" s="275" customFormat="1" customHeight="1"/>
    <row r="12803" s="275" customFormat="1" customHeight="1"/>
    <row r="12804" s="275" customFormat="1" customHeight="1"/>
    <row r="12805" s="275" customFormat="1" customHeight="1"/>
    <row r="12806" s="275" customFormat="1" customHeight="1"/>
    <row r="12807" s="275" customFormat="1" customHeight="1"/>
    <row r="12808" s="275" customFormat="1" customHeight="1"/>
    <row r="12809" s="275" customFormat="1" customHeight="1"/>
    <row r="12810" s="275" customFormat="1" customHeight="1"/>
    <row r="12811" s="275" customFormat="1" customHeight="1"/>
    <row r="12812" s="275" customFormat="1" customHeight="1"/>
    <row r="12813" s="275" customFormat="1" customHeight="1"/>
    <row r="12814" s="275" customFormat="1" customHeight="1"/>
    <row r="12815" s="275" customFormat="1" customHeight="1"/>
    <row r="12816" s="275" customFormat="1" customHeight="1"/>
    <row r="12817" s="275" customFormat="1" customHeight="1"/>
    <row r="12818" s="275" customFormat="1" customHeight="1"/>
    <row r="12819" s="275" customFormat="1" customHeight="1"/>
    <row r="12820" s="275" customFormat="1" customHeight="1"/>
    <row r="12821" s="275" customFormat="1" customHeight="1"/>
    <row r="12822" s="275" customFormat="1" customHeight="1"/>
    <row r="12823" s="275" customFormat="1" customHeight="1"/>
    <row r="12824" s="275" customFormat="1" customHeight="1"/>
    <row r="12825" s="275" customFormat="1" customHeight="1"/>
    <row r="12826" s="275" customFormat="1" customHeight="1"/>
    <row r="12827" s="275" customFormat="1" customHeight="1"/>
    <row r="12828" s="275" customFormat="1" customHeight="1"/>
    <row r="12829" s="275" customFormat="1" customHeight="1"/>
    <row r="12830" s="275" customFormat="1" customHeight="1"/>
    <row r="12831" s="275" customFormat="1" customHeight="1"/>
    <row r="12832" s="275" customFormat="1" customHeight="1"/>
    <row r="12833" s="275" customFormat="1" customHeight="1"/>
    <row r="12834" s="275" customFormat="1" customHeight="1"/>
    <row r="12835" s="275" customFormat="1" customHeight="1"/>
    <row r="12836" s="275" customFormat="1" customHeight="1"/>
    <row r="12837" s="275" customFormat="1" customHeight="1"/>
    <row r="12838" s="275" customFormat="1" customHeight="1"/>
    <row r="12839" s="275" customFormat="1" customHeight="1"/>
    <row r="12840" s="275" customFormat="1" customHeight="1"/>
    <row r="12841" s="275" customFormat="1" customHeight="1"/>
    <row r="12842" s="275" customFormat="1" customHeight="1"/>
    <row r="12843" s="275" customFormat="1" customHeight="1"/>
    <row r="12844" s="275" customFormat="1" customHeight="1"/>
    <row r="12845" s="275" customFormat="1" customHeight="1"/>
    <row r="12846" s="275" customFormat="1" customHeight="1"/>
    <row r="12847" s="275" customFormat="1" customHeight="1"/>
    <row r="12848" s="275" customFormat="1" customHeight="1"/>
    <row r="12849" s="275" customFormat="1" customHeight="1"/>
    <row r="12850" s="275" customFormat="1" customHeight="1"/>
    <row r="12851" s="275" customFormat="1" customHeight="1"/>
    <row r="12852" s="275" customFormat="1" customHeight="1"/>
    <row r="12853" s="275" customFormat="1" customHeight="1"/>
    <row r="12854" s="275" customFormat="1" customHeight="1"/>
    <row r="12855" s="275" customFormat="1" customHeight="1"/>
    <row r="12856" s="275" customFormat="1" customHeight="1"/>
    <row r="12857" s="275" customFormat="1" customHeight="1"/>
    <row r="12858" s="275" customFormat="1" customHeight="1"/>
    <row r="12859" s="275" customFormat="1" customHeight="1"/>
    <row r="12860" s="275" customFormat="1" customHeight="1"/>
    <row r="12861" s="275" customFormat="1" customHeight="1"/>
    <row r="12862" s="275" customFormat="1" customHeight="1"/>
    <row r="12863" s="275" customFormat="1" customHeight="1"/>
    <row r="12864" s="275" customFormat="1" customHeight="1"/>
    <row r="12865" s="275" customFormat="1" customHeight="1"/>
    <row r="12866" s="275" customFormat="1" customHeight="1"/>
    <row r="12867" s="275" customFormat="1" customHeight="1"/>
    <row r="12868" s="275" customFormat="1" customHeight="1"/>
    <row r="12869" s="275" customFormat="1" customHeight="1"/>
    <row r="12870" s="275" customFormat="1" customHeight="1"/>
    <row r="12871" s="275" customFormat="1" customHeight="1"/>
    <row r="12872" s="275" customFormat="1" customHeight="1"/>
    <row r="12873" s="275" customFormat="1" customHeight="1"/>
    <row r="12874" s="275" customFormat="1" customHeight="1"/>
    <row r="12875" s="275" customFormat="1" customHeight="1"/>
    <row r="12876" s="275" customFormat="1" customHeight="1"/>
    <row r="12877" s="275" customFormat="1" customHeight="1"/>
    <row r="12878" s="275" customFormat="1" customHeight="1"/>
    <row r="12879" s="275" customFormat="1" customHeight="1"/>
    <row r="12880" s="275" customFormat="1" customHeight="1"/>
    <row r="12881" s="275" customFormat="1" customHeight="1"/>
    <row r="12882" s="275" customFormat="1" customHeight="1"/>
    <row r="12883" s="275" customFormat="1" customHeight="1"/>
    <row r="12884" s="275" customFormat="1" customHeight="1"/>
    <row r="12885" s="275" customFormat="1" customHeight="1"/>
    <row r="12886" s="275" customFormat="1" customHeight="1"/>
    <row r="12887" s="275" customFormat="1" customHeight="1"/>
    <row r="12888" s="275" customFormat="1" customHeight="1"/>
    <row r="12889" s="275" customFormat="1" customHeight="1"/>
    <row r="12890" s="275" customFormat="1" customHeight="1"/>
    <row r="12891" s="275" customFormat="1" customHeight="1"/>
    <row r="12892" s="275" customFormat="1" customHeight="1"/>
    <row r="12893" s="275" customFormat="1" customHeight="1"/>
    <row r="12894" s="275" customFormat="1" customHeight="1"/>
    <row r="12895" s="275" customFormat="1" customHeight="1"/>
    <row r="12896" s="275" customFormat="1" customHeight="1"/>
    <row r="12897" s="275" customFormat="1" customHeight="1"/>
    <row r="12898" s="275" customFormat="1" customHeight="1"/>
    <row r="12899" s="275" customFormat="1" customHeight="1"/>
    <row r="12900" s="275" customFormat="1" customHeight="1"/>
    <row r="12901" s="275" customFormat="1" customHeight="1"/>
    <row r="12902" s="275" customFormat="1" customHeight="1"/>
    <row r="12903" s="275" customFormat="1" customHeight="1"/>
    <row r="12904" s="275" customFormat="1" customHeight="1"/>
    <row r="12905" s="275" customFormat="1" customHeight="1"/>
    <row r="12906" s="275" customFormat="1" customHeight="1"/>
    <row r="12907" s="275" customFormat="1" customHeight="1"/>
    <row r="12908" s="275" customFormat="1" customHeight="1"/>
    <row r="12909" s="275" customFormat="1" customHeight="1"/>
    <row r="12910" s="275" customFormat="1" customHeight="1"/>
    <row r="12911" s="275" customFormat="1" customHeight="1"/>
    <row r="12912" s="275" customFormat="1" customHeight="1"/>
    <row r="12913" s="275" customFormat="1" customHeight="1"/>
    <row r="12914" s="275" customFormat="1" customHeight="1"/>
    <row r="12915" s="275" customFormat="1" customHeight="1"/>
    <row r="12916" s="275" customFormat="1" customHeight="1"/>
    <row r="12917" s="275" customFormat="1" customHeight="1"/>
    <row r="12918" s="275" customFormat="1" customHeight="1"/>
    <row r="12919" s="275" customFormat="1" customHeight="1"/>
    <row r="12920" s="275" customFormat="1" customHeight="1"/>
    <row r="12921" s="275" customFormat="1" customHeight="1"/>
    <row r="12922" s="275" customFormat="1" customHeight="1"/>
    <row r="12923" s="275" customFormat="1" customHeight="1"/>
    <row r="12924" s="275" customFormat="1" customHeight="1"/>
    <row r="12925" s="275" customFormat="1" customHeight="1"/>
    <row r="12926" s="275" customFormat="1" customHeight="1"/>
    <row r="12927" s="275" customFormat="1" customHeight="1"/>
    <row r="12928" s="275" customFormat="1" customHeight="1"/>
    <row r="12929" s="275" customFormat="1" customHeight="1"/>
    <row r="12930" s="275" customFormat="1" customHeight="1"/>
    <row r="12931" s="275" customFormat="1" customHeight="1"/>
    <row r="12932" s="275" customFormat="1" customHeight="1"/>
    <row r="12933" s="275" customFormat="1" customHeight="1"/>
    <row r="12934" s="275" customFormat="1" customHeight="1"/>
    <row r="12935" s="275" customFormat="1" customHeight="1"/>
    <row r="12936" s="275" customFormat="1" customHeight="1"/>
    <row r="12937" s="275" customFormat="1" customHeight="1"/>
    <row r="12938" s="275" customFormat="1" customHeight="1"/>
    <row r="12939" s="275" customFormat="1" customHeight="1"/>
    <row r="12940" s="275" customFormat="1" customHeight="1"/>
    <row r="12941" s="275" customFormat="1" customHeight="1"/>
    <row r="12942" s="275" customFormat="1" customHeight="1"/>
    <row r="12943" s="275" customFormat="1" customHeight="1"/>
    <row r="12944" s="275" customFormat="1" customHeight="1"/>
    <row r="12945" s="275" customFormat="1" customHeight="1"/>
    <row r="12946" s="275" customFormat="1" customHeight="1"/>
    <row r="12947" s="275" customFormat="1" customHeight="1"/>
    <row r="12948" s="275" customFormat="1" customHeight="1"/>
    <row r="12949" s="275" customFormat="1" customHeight="1"/>
    <row r="12950" s="275" customFormat="1" customHeight="1"/>
    <row r="12951" s="275" customFormat="1" customHeight="1"/>
    <row r="12952" s="275" customFormat="1" customHeight="1"/>
    <row r="12953" s="275" customFormat="1" customHeight="1"/>
    <row r="12954" s="275" customFormat="1" customHeight="1"/>
    <row r="12955" s="275" customFormat="1" customHeight="1"/>
    <row r="12956" s="275" customFormat="1" customHeight="1"/>
    <row r="12957" s="275" customFormat="1" customHeight="1"/>
    <row r="12958" s="275" customFormat="1" customHeight="1"/>
    <row r="12959" s="275" customFormat="1" customHeight="1"/>
    <row r="12960" s="275" customFormat="1" customHeight="1"/>
    <row r="12961" s="275" customFormat="1" customHeight="1"/>
    <row r="12962" s="275" customFormat="1" customHeight="1"/>
    <row r="12963" s="275" customFormat="1" customHeight="1"/>
    <row r="12964" s="275" customFormat="1" customHeight="1"/>
    <row r="12965" s="275" customFormat="1" customHeight="1"/>
    <row r="12966" s="275" customFormat="1" customHeight="1"/>
    <row r="12967" s="275" customFormat="1" customHeight="1"/>
    <row r="12968" s="275" customFormat="1" customHeight="1"/>
    <row r="12969" s="275" customFormat="1" customHeight="1"/>
    <row r="12970" s="275" customFormat="1" customHeight="1"/>
    <row r="12971" s="275" customFormat="1" customHeight="1"/>
    <row r="12972" s="275" customFormat="1" customHeight="1"/>
    <row r="12973" s="275" customFormat="1" customHeight="1"/>
    <row r="12974" s="275" customFormat="1" customHeight="1"/>
    <row r="12975" s="275" customFormat="1" customHeight="1"/>
    <row r="12976" s="275" customFormat="1" customHeight="1"/>
    <row r="12977" s="275" customFormat="1" customHeight="1"/>
    <row r="12978" s="275" customFormat="1" customHeight="1"/>
    <row r="12979" s="275" customFormat="1" customHeight="1"/>
    <row r="12980" s="275" customFormat="1" customHeight="1"/>
    <row r="12981" s="275" customFormat="1" customHeight="1"/>
    <row r="12982" s="275" customFormat="1" customHeight="1"/>
    <row r="12983" s="275" customFormat="1" customHeight="1"/>
    <row r="12984" s="275" customFormat="1" customHeight="1"/>
    <row r="12985" s="275" customFormat="1" customHeight="1"/>
    <row r="12986" s="275" customFormat="1" customHeight="1"/>
    <row r="12987" s="275" customFormat="1" customHeight="1"/>
    <row r="12988" s="275" customFormat="1" customHeight="1"/>
    <row r="12989" s="275" customFormat="1" customHeight="1"/>
    <row r="12990" s="275" customFormat="1" customHeight="1"/>
    <row r="12991" s="275" customFormat="1" customHeight="1"/>
    <row r="12992" s="275" customFormat="1" customHeight="1"/>
    <row r="12993" s="275" customFormat="1" customHeight="1"/>
    <row r="12994" s="275" customFormat="1" customHeight="1"/>
    <row r="12995" s="275" customFormat="1" customHeight="1"/>
    <row r="12996" s="275" customFormat="1" customHeight="1"/>
    <row r="12997" s="275" customFormat="1" customHeight="1"/>
    <row r="12998" s="275" customFormat="1" customHeight="1"/>
    <row r="12999" s="275" customFormat="1" customHeight="1"/>
    <row r="13000" s="275" customFormat="1" customHeight="1"/>
    <row r="13001" s="275" customFormat="1" customHeight="1"/>
    <row r="13002" s="275" customFormat="1" customHeight="1"/>
    <row r="13003" s="275" customFormat="1" customHeight="1"/>
    <row r="13004" s="275" customFormat="1" customHeight="1"/>
    <row r="13005" s="275" customFormat="1" customHeight="1"/>
    <row r="13006" s="275" customFormat="1" customHeight="1"/>
    <row r="13007" s="275" customFormat="1" customHeight="1"/>
    <row r="13008" s="275" customFormat="1" customHeight="1"/>
    <row r="13009" s="275" customFormat="1" customHeight="1"/>
    <row r="13010" s="275" customFormat="1" customHeight="1"/>
    <row r="13011" s="275" customFormat="1" customHeight="1"/>
    <row r="13012" s="275" customFormat="1" customHeight="1"/>
    <row r="13013" s="275" customFormat="1" customHeight="1"/>
    <row r="13014" s="275" customFormat="1" customHeight="1"/>
    <row r="13015" s="275" customFormat="1" customHeight="1"/>
    <row r="13016" s="275" customFormat="1" customHeight="1"/>
    <row r="13017" s="275" customFormat="1" customHeight="1"/>
    <row r="13018" s="275" customFormat="1" customHeight="1"/>
    <row r="13019" s="275" customFormat="1" customHeight="1"/>
    <row r="13020" s="275" customFormat="1" customHeight="1"/>
    <row r="13021" s="275" customFormat="1" customHeight="1"/>
    <row r="13022" s="275" customFormat="1" customHeight="1"/>
    <row r="13023" s="275" customFormat="1" customHeight="1"/>
    <row r="13024" s="275" customFormat="1" customHeight="1"/>
    <row r="13025" s="275" customFormat="1" customHeight="1"/>
    <row r="13026" s="275" customFormat="1" customHeight="1"/>
    <row r="13027" s="275" customFormat="1" customHeight="1"/>
    <row r="13028" s="275" customFormat="1" customHeight="1"/>
    <row r="13029" s="275" customFormat="1" customHeight="1"/>
    <row r="13030" s="275" customFormat="1" customHeight="1"/>
    <row r="13031" s="275" customFormat="1" customHeight="1"/>
    <row r="13032" s="275" customFormat="1" customHeight="1"/>
    <row r="13033" s="275" customFormat="1" customHeight="1"/>
    <row r="13034" s="275" customFormat="1" customHeight="1"/>
    <row r="13035" s="275" customFormat="1" customHeight="1"/>
    <row r="13036" s="275" customFormat="1" customHeight="1"/>
    <row r="13037" s="275" customFormat="1" customHeight="1"/>
    <row r="13038" s="275" customFormat="1" customHeight="1"/>
    <row r="13039" s="275" customFormat="1" customHeight="1"/>
    <row r="13040" s="275" customFormat="1" customHeight="1"/>
    <row r="13041" s="275" customFormat="1" customHeight="1"/>
    <row r="13042" s="275" customFormat="1" customHeight="1"/>
    <row r="13043" s="275" customFormat="1" customHeight="1"/>
    <row r="13044" s="275" customFormat="1" customHeight="1"/>
    <row r="13045" s="275" customFormat="1" customHeight="1"/>
    <row r="13046" s="275" customFormat="1" customHeight="1"/>
    <row r="13047" s="275" customFormat="1" customHeight="1"/>
    <row r="13048" s="275" customFormat="1" customHeight="1"/>
    <row r="13049" s="275" customFormat="1" customHeight="1"/>
    <row r="13050" s="275" customFormat="1" customHeight="1"/>
    <row r="13051" s="275" customFormat="1" customHeight="1"/>
    <row r="13052" s="275" customFormat="1" customHeight="1"/>
    <row r="13053" s="275" customFormat="1" customHeight="1"/>
    <row r="13054" s="275" customFormat="1" customHeight="1"/>
    <row r="13055" s="275" customFormat="1" customHeight="1"/>
    <row r="13056" s="275" customFormat="1" customHeight="1"/>
    <row r="13057" s="275" customFormat="1" customHeight="1"/>
    <row r="13058" s="275" customFormat="1" customHeight="1"/>
    <row r="13059" s="275" customFormat="1" customHeight="1"/>
    <row r="13060" s="275" customFormat="1" customHeight="1"/>
    <row r="13061" s="275" customFormat="1" customHeight="1"/>
    <row r="13062" s="275" customFormat="1" customHeight="1"/>
    <row r="13063" s="275" customFormat="1" customHeight="1"/>
    <row r="13064" s="275" customFormat="1" customHeight="1"/>
    <row r="13065" s="275" customFormat="1" customHeight="1"/>
    <row r="13066" s="275" customFormat="1" customHeight="1"/>
    <row r="13067" s="275" customFormat="1" customHeight="1"/>
    <row r="13068" s="275" customFormat="1" customHeight="1"/>
    <row r="13069" s="275" customFormat="1" customHeight="1"/>
    <row r="13070" s="275" customFormat="1" customHeight="1"/>
    <row r="13071" s="275" customFormat="1" customHeight="1"/>
    <row r="13072" s="275" customFormat="1" customHeight="1"/>
    <row r="13073" s="275" customFormat="1" customHeight="1"/>
    <row r="13074" s="275" customFormat="1" customHeight="1"/>
    <row r="13075" s="275" customFormat="1" customHeight="1"/>
    <row r="13076" s="275" customFormat="1" customHeight="1"/>
    <row r="13077" s="275" customFormat="1" customHeight="1"/>
    <row r="13078" s="275" customFormat="1" customHeight="1"/>
    <row r="13079" s="275" customFormat="1" customHeight="1"/>
    <row r="13080" s="275" customFormat="1" customHeight="1"/>
    <row r="13081" s="275" customFormat="1" customHeight="1"/>
    <row r="13082" s="275" customFormat="1" customHeight="1"/>
    <row r="13083" s="275" customFormat="1" customHeight="1"/>
    <row r="13084" s="275" customFormat="1" customHeight="1"/>
    <row r="13085" s="275" customFormat="1" customHeight="1"/>
    <row r="13086" s="275" customFormat="1" customHeight="1"/>
    <row r="13087" s="275" customFormat="1" customHeight="1"/>
    <row r="13088" s="275" customFormat="1" customHeight="1"/>
    <row r="13089" s="275" customFormat="1" customHeight="1"/>
    <row r="13090" s="275" customFormat="1" customHeight="1"/>
    <row r="13091" s="275" customFormat="1" customHeight="1"/>
    <row r="13092" s="275" customFormat="1" customHeight="1"/>
    <row r="13093" s="275" customFormat="1" customHeight="1"/>
    <row r="13094" s="275" customFormat="1" customHeight="1"/>
    <row r="13095" s="275" customFormat="1" customHeight="1"/>
    <row r="13096" s="275" customFormat="1" customHeight="1"/>
    <row r="13097" s="275" customFormat="1" customHeight="1"/>
    <row r="13098" s="275" customFormat="1" customHeight="1"/>
    <row r="13099" s="275" customFormat="1" customHeight="1"/>
    <row r="13100" s="275" customFormat="1" customHeight="1"/>
    <row r="13101" s="275" customFormat="1" customHeight="1"/>
    <row r="13102" s="275" customFormat="1" customHeight="1"/>
    <row r="13103" s="275" customFormat="1" customHeight="1"/>
    <row r="13104" s="275" customFormat="1" customHeight="1"/>
    <row r="13105" s="275" customFormat="1" customHeight="1"/>
    <row r="13106" s="275" customFormat="1" customHeight="1"/>
    <row r="13107" s="275" customFormat="1" customHeight="1"/>
    <row r="13108" s="275" customFormat="1" customHeight="1"/>
    <row r="13109" s="275" customFormat="1" customHeight="1"/>
    <row r="13110" s="275" customFormat="1" customHeight="1"/>
    <row r="13111" s="275" customFormat="1" customHeight="1"/>
    <row r="13112" s="275" customFormat="1" customHeight="1"/>
    <row r="13113" s="275" customFormat="1" customHeight="1"/>
    <row r="13114" s="275" customFormat="1" customHeight="1"/>
    <row r="13115" s="275" customFormat="1" customHeight="1"/>
    <row r="13116" s="275" customFormat="1" customHeight="1"/>
    <row r="13117" s="275" customFormat="1" customHeight="1"/>
    <row r="13118" s="275" customFormat="1" customHeight="1"/>
    <row r="13119" s="275" customFormat="1" customHeight="1"/>
    <row r="13120" s="275" customFormat="1" customHeight="1"/>
    <row r="13121" s="275" customFormat="1" customHeight="1"/>
    <row r="13122" s="275" customFormat="1" customHeight="1"/>
    <row r="13123" s="275" customFormat="1" customHeight="1"/>
    <row r="13124" s="275" customFormat="1" customHeight="1"/>
    <row r="13125" s="275" customFormat="1" customHeight="1"/>
    <row r="13126" s="275" customFormat="1" customHeight="1"/>
    <row r="13127" s="275" customFormat="1" customHeight="1"/>
    <row r="13128" s="275" customFormat="1" customHeight="1"/>
    <row r="13129" s="275" customFormat="1" customHeight="1"/>
    <row r="13130" s="275" customFormat="1" customHeight="1"/>
    <row r="13131" s="275" customFormat="1" customHeight="1"/>
    <row r="13132" s="275" customFormat="1" customHeight="1"/>
    <row r="13133" s="275" customFormat="1" customHeight="1"/>
    <row r="13134" s="275" customFormat="1" customHeight="1"/>
    <row r="13135" s="275" customFormat="1" customHeight="1"/>
    <row r="13136" s="275" customFormat="1" customHeight="1"/>
    <row r="13137" s="275" customFormat="1" customHeight="1"/>
    <row r="13138" s="275" customFormat="1" customHeight="1"/>
    <row r="13139" s="275" customFormat="1" customHeight="1"/>
    <row r="13140" s="275" customFormat="1" customHeight="1"/>
    <row r="13141" s="275" customFormat="1" customHeight="1"/>
    <row r="13142" s="275" customFormat="1" customHeight="1"/>
    <row r="13143" s="275" customFormat="1" customHeight="1"/>
    <row r="13144" s="275" customFormat="1" customHeight="1"/>
    <row r="13145" s="275" customFormat="1" customHeight="1"/>
    <row r="13146" s="275" customFormat="1" customHeight="1"/>
    <row r="13147" s="275" customFormat="1" customHeight="1"/>
    <row r="13148" s="275" customFormat="1" customHeight="1"/>
    <row r="13149" s="275" customFormat="1" customHeight="1"/>
    <row r="13150" s="275" customFormat="1" customHeight="1"/>
    <row r="13151" s="275" customFormat="1" customHeight="1"/>
    <row r="13152" s="275" customFormat="1" customHeight="1"/>
    <row r="13153" s="275" customFormat="1" customHeight="1"/>
    <row r="13154" s="275" customFormat="1" customHeight="1"/>
    <row r="13155" s="275" customFormat="1" customHeight="1"/>
    <row r="13156" s="275" customFormat="1" customHeight="1"/>
    <row r="13157" s="275" customFormat="1" customHeight="1"/>
    <row r="13158" s="275" customFormat="1" customHeight="1"/>
    <row r="13159" s="275" customFormat="1" customHeight="1"/>
    <row r="13160" s="275" customFormat="1" customHeight="1"/>
    <row r="13161" s="275" customFormat="1" customHeight="1"/>
    <row r="13162" s="275" customFormat="1" customHeight="1"/>
    <row r="13163" s="275" customFormat="1" customHeight="1"/>
    <row r="13164" s="275" customFormat="1" customHeight="1"/>
    <row r="13165" s="275" customFormat="1" customHeight="1"/>
    <row r="13166" s="275" customFormat="1" customHeight="1"/>
    <row r="13167" s="275" customFormat="1" customHeight="1"/>
    <row r="13168" s="275" customFormat="1" customHeight="1"/>
    <row r="13169" s="275" customFormat="1" customHeight="1"/>
    <row r="13170" s="275" customFormat="1" customHeight="1"/>
    <row r="13171" s="275" customFormat="1" customHeight="1"/>
    <row r="13172" s="275" customFormat="1" customHeight="1"/>
    <row r="13173" s="275" customFormat="1" customHeight="1"/>
    <row r="13174" s="275" customFormat="1" customHeight="1"/>
    <row r="13175" s="275" customFormat="1" customHeight="1"/>
    <row r="13176" s="275" customFormat="1" customHeight="1"/>
    <row r="13177" s="275" customFormat="1" customHeight="1"/>
    <row r="13178" s="275" customFormat="1" customHeight="1"/>
    <row r="13179" s="275" customFormat="1" customHeight="1"/>
    <row r="13180" s="275" customFormat="1" customHeight="1"/>
    <row r="13181" s="275" customFormat="1" customHeight="1"/>
    <row r="13182" s="275" customFormat="1" customHeight="1"/>
    <row r="13183" s="275" customFormat="1" customHeight="1"/>
    <row r="13184" s="275" customFormat="1" customHeight="1"/>
    <row r="13185" s="275" customFormat="1" customHeight="1"/>
    <row r="13186" s="275" customFormat="1" customHeight="1"/>
    <row r="13187" s="275" customFormat="1" customHeight="1"/>
    <row r="13188" s="275" customFormat="1" customHeight="1"/>
    <row r="13189" s="275" customFormat="1" customHeight="1"/>
    <row r="13190" s="275" customFormat="1" customHeight="1"/>
    <row r="13191" s="275" customFormat="1" customHeight="1"/>
    <row r="13192" s="275" customFormat="1" customHeight="1"/>
    <row r="13193" s="275" customFormat="1" customHeight="1"/>
    <row r="13194" s="275" customFormat="1" customHeight="1"/>
    <row r="13195" s="275" customFormat="1" customHeight="1"/>
    <row r="13196" s="275" customFormat="1" customHeight="1"/>
    <row r="13197" s="275" customFormat="1" customHeight="1"/>
    <row r="13198" s="275" customFormat="1" customHeight="1"/>
    <row r="13199" s="275" customFormat="1" customHeight="1"/>
    <row r="13200" s="275" customFormat="1" customHeight="1"/>
    <row r="13201" s="275" customFormat="1" customHeight="1"/>
    <row r="13202" s="275" customFormat="1" customHeight="1"/>
    <row r="13203" s="275" customFormat="1" customHeight="1"/>
    <row r="13204" s="275" customFormat="1" customHeight="1"/>
    <row r="13205" s="275" customFormat="1" customHeight="1"/>
    <row r="13206" s="275" customFormat="1" customHeight="1"/>
    <row r="13207" s="275" customFormat="1" customHeight="1"/>
    <row r="13208" s="275" customFormat="1" customHeight="1"/>
    <row r="13209" s="275" customFormat="1" customHeight="1"/>
    <row r="13210" s="275" customFormat="1" customHeight="1"/>
    <row r="13211" s="275" customFormat="1" customHeight="1"/>
    <row r="13212" s="275" customFormat="1" customHeight="1"/>
    <row r="13213" s="275" customFormat="1" customHeight="1"/>
    <row r="13214" s="275" customFormat="1" customHeight="1"/>
    <row r="13215" s="275" customFormat="1" customHeight="1"/>
    <row r="13216" s="275" customFormat="1" customHeight="1"/>
    <row r="13217" s="275" customFormat="1" customHeight="1"/>
    <row r="13218" s="275" customFormat="1" customHeight="1"/>
    <row r="13219" s="275" customFormat="1" customHeight="1"/>
    <row r="13220" s="275" customFormat="1" customHeight="1"/>
    <row r="13221" s="275" customFormat="1" customHeight="1"/>
    <row r="13222" s="275" customFormat="1" customHeight="1"/>
    <row r="13223" s="275" customFormat="1" customHeight="1"/>
    <row r="13224" s="275" customFormat="1" customHeight="1"/>
    <row r="13225" s="275" customFormat="1" customHeight="1"/>
    <row r="13226" s="275" customFormat="1" customHeight="1"/>
    <row r="13227" s="275" customFormat="1" customHeight="1"/>
    <row r="13228" s="275" customFormat="1" customHeight="1"/>
    <row r="13229" s="275" customFormat="1" customHeight="1"/>
    <row r="13230" s="275" customFormat="1" customHeight="1"/>
    <row r="13231" s="275" customFormat="1" customHeight="1"/>
    <row r="13232" s="275" customFormat="1" customHeight="1"/>
    <row r="13233" s="275" customFormat="1" customHeight="1"/>
    <row r="13234" s="275" customFormat="1" customHeight="1"/>
    <row r="13235" s="275" customFormat="1" customHeight="1"/>
    <row r="13236" s="275" customFormat="1" customHeight="1"/>
    <row r="13237" s="275" customFormat="1" customHeight="1"/>
    <row r="13238" s="275" customFormat="1" customHeight="1"/>
    <row r="13239" s="275" customFormat="1" customHeight="1"/>
    <row r="13240" s="275" customFormat="1" customHeight="1"/>
    <row r="13241" s="275" customFormat="1" customHeight="1"/>
    <row r="13242" s="275" customFormat="1" customHeight="1"/>
    <row r="13243" s="275" customFormat="1" customHeight="1"/>
    <row r="13244" s="275" customFormat="1" customHeight="1"/>
    <row r="13245" s="275" customFormat="1" customHeight="1"/>
    <row r="13246" s="275" customFormat="1" customHeight="1"/>
    <row r="13247" s="275" customFormat="1" customHeight="1"/>
    <row r="13248" s="275" customFormat="1" customHeight="1"/>
    <row r="13249" s="275" customFormat="1" customHeight="1"/>
    <row r="13250" s="275" customFormat="1" customHeight="1"/>
    <row r="13251" s="275" customFormat="1" customHeight="1"/>
    <row r="13252" s="275" customFormat="1" customHeight="1"/>
    <row r="13253" s="275" customFormat="1" customHeight="1"/>
    <row r="13254" s="275" customFormat="1" customHeight="1"/>
    <row r="13255" s="275" customFormat="1" customHeight="1"/>
    <row r="13256" s="275" customFormat="1" customHeight="1"/>
    <row r="13257" s="275" customFormat="1" customHeight="1"/>
    <row r="13258" s="275" customFormat="1" customHeight="1"/>
    <row r="13259" s="275" customFormat="1" customHeight="1"/>
    <row r="13260" s="275" customFormat="1" customHeight="1"/>
    <row r="13261" s="275" customFormat="1" customHeight="1"/>
    <row r="13262" s="275" customFormat="1" customHeight="1"/>
    <row r="13263" s="275" customFormat="1" customHeight="1"/>
    <row r="13264" s="275" customFormat="1" customHeight="1"/>
    <row r="13265" s="275" customFormat="1" customHeight="1"/>
    <row r="13266" s="275" customFormat="1" customHeight="1"/>
    <row r="13267" s="275" customFormat="1" customHeight="1"/>
    <row r="13268" s="275" customFormat="1" customHeight="1"/>
    <row r="13269" s="275" customFormat="1" customHeight="1"/>
    <row r="13270" s="275" customFormat="1" customHeight="1"/>
    <row r="13271" s="275" customFormat="1" customHeight="1"/>
    <row r="13272" s="275" customFormat="1" customHeight="1"/>
    <row r="13273" s="275" customFormat="1" customHeight="1"/>
    <row r="13274" s="275" customFormat="1" customHeight="1"/>
    <row r="13275" s="275" customFormat="1" customHeight="1"/>
    <row r="13276" s="275" customFormat="1" customHeight="1"/>
    <row r="13277" s="275" customFormat="1" customHeight="1"/>
    <row r="13278" s="275" customFormat="1" customHeight="1"/>
    <row r="13279" s="275" customFormat="1" customHeight="1"/>
    <row r="13280" s="275" customFormat="1" customHeight="1"/>
    <row r="13281" s="275" customFormat="1" customHeight="1"/>
    <row r="13282" s="275" customFormat="1" customHeight="1"/>
    <row r="13283" s="275" customFormat="1" customHeight="1"/>
    <row r="13284" s="275" customFormat="1" customHeight="1"/>
    <row r="13285" s="275" customFormat="1" customHeight="1"/>
    <row r="13286" s="275" customFormat="1" customHeight="1"/>
    <row r="13287" s="275" customFormat="1" customHeight="1"/>
    <row r="13288" s="275" customFormat="1" customHeight="1"/>
    <row r="13289" s="275" customFormat="1" customHeight="1"/>
    <row r="13290" s="275" customFormat="1" customHeight="1"/>
    <row r="13291" s="275" customFormat="1" customHeight="1"/>
    <row r="13292" s="275" customFormat="1" customHeight="1"/>
    <row r="13293" s="275" customFormat="1" customHeight="1"/>
    <row r="13294" s="275" customFormat="1" customHeight="1"/>
    <row r="13295" s="275" customFormat="1" customHeight="1"/>
    <row r="13296" s="275" customFormat="1" customHeight="1"/>
    <row r="13297" s="275" customFormat="1" customHeight="1"/>
    <row r="13298" s="275" customFormat="1" customHeight="1"/>
    <row r="13299" s="275" customFormat="1" customHeight="1"/>
    <row r="13300" s="275" customFormat="1" customHeight="1"/>
    <row r="13301" s="275" customFormat="1" customHeight="1"/>
    <row r="13302" s="275" customFormat="1" customHeight="1"/>
    <row r="13303" s="275" customFormat="1" customHeight="1"/>
    <row r="13304" s="275" customFormat="1" customHeight="1"/>
    <row r="13305" s="275" customFormat="1" customHeight="1"/>
    <row r="13306" s="275" customFormat="1" customHeight="1"/>
    <row r="13307" s="275" customFormat="1" customHeight="1"/>
    <row r="13308" s="275" customFormat="1" customHeight="1"/>
    <row r="13309" s="275" customFormat="1" customHeight="1"/>
    <row r="13310" s="275" customFormat="1" customHeight="1"/>
    <row r="13311" s="275" customFormat="1" customHeight="1"/>
    <row r="13312" s="275" customFormat="1" customHeight="1"/>
    <row r="13313" s="275" customFormat="1" customHeight="1"/>
    <row r="13314" s="275" customFormat="1" customHeight="1"/>
    <row r="13315" s="275" customFormat="1" customHeight="1"/>
    <row r="13316" s="275" customFormat="1" customHeight="1"/>
    <row r="13317" s="275" customFormat="1" customHeight="1"/>
    <row r="13318" s="275" customFormat="1" customHeight="1"/>
    <row r="13319" s="275" customFormat="1" customHeight="1"/>
    <row r="13320" s="275" customFormat="1" customHeight="1"/>
    <row r="13321" s="275" customFormat="1" customHeight="1"/>
    <row r="13322" s="275" customFormat="1" customHeight="1"/>
    <row r="13323" s="275" customFormat="1" customHeight="1"/>
    <row r="13324" s="275" customFormat="1" customHeight="1"/>
    <row r="13325" s="275" customFormat="1" customHeight="1"/>
    <row r="13326" s="275" customFormat="1" customHeight="1"/>
    <row r="13327" s="275" customFormat="1" customHeight="1"/>
    <row r="13328" s="275" customFormat="1" customHeight="1"/>
    <row r="13329" s="275" customFormat="1" customHeight="1"/>
    <row r="13330" s="275" customFormat="1" customHeight="1"/>
    <row r="13331" s="275" customFormat="1" customHeight="1"/>
    <row r="13332" s="275" customFormat="1" customHeight="1"/>
    <row r="13333" s="275" customFormat="1" customHeight="1"/>
    <row r="13334" s="275" customFormat="1" customHeight="1"/>
    <row r="13335" s="275" customFormat="1" customHeight="1"/>
    <row r="13336" s="275" customFormat="1" customHeight="1"/>
    <row r="13337" s="275" customFormat="1" customHeight="1"/>
    <row r="13338" s="275" customFormat="1" customHeight="1"/>
    <row r="13339" s="275" customFormat="1" customHeight="1"/>
    <row r="13340" s="275" customFormat="1" customHeight="1"/>
    <row r="13341" s="275" customFormat="1" customHeight="1"/>
    <row r="13342" s="275" customFormat="1" customHeight="1"/>
    <row r="13343" s="275" customFormat="1" customHeight="1"/>
    <row r="13344" s="275" customFormat="1" customHeight="1"/>
    <row r="13345" s="275" customFormat="1" customHeight="1"/>
    <row r="13346" s="275" customFormat="1" customHeight="1"/>
    <row r="13347" s="275" customFormat="1" customHeight="1"/>
    <row r="13348" s="275" customFormat="1" customHeight="1"/>
    <row r="13349" s="275" customFormat="1" customHeight="1"/>
    <row r="13350" s="275" customFormat="1" customHeight="1"/>
    <row r="13351" s="275" customFormat="1" customHeight="1"/>
    <row r="13352" s="275" customFormat="1" customHeight="1"/>
    <row r="13353" s="275" customFormat="1" customHeight="1"/>
    <row r="13354" s="275" customFormat="1" customHeight="1"/>
    <row r="13355" s="275" customFormat="1" customHeight="1"/>
    <row r="13356" s="275" customFormat="1" customHeight="1"/>
    <row r="13357" s="275" customFormat="1" customHeight="1"/>
    <row r="13358" s="275" customFormat="1" customHeight="1"/>
    <row r="13359" s="275" customFormat="1" customHeight="1"/>
    <row r="13360" s="275" customFormat="1" customHeight="1"/>
    <row r="13361" s="275" customFormat="1" customHeight="1"/>
    <row r="13362" s="275" customFormat="1" customHeight="1"/>
    <row r="13363" s="275" customFormat="1" customHeight="1"/>
    <row r="13364" s="275" customFormat="1" customHeight="1"/>
    <row r="13365" s="275" customFormat="1" customHeight="1"/>
    <row r="13366" s="275" customFormat="1" customHeight="1"/>
    <row r="13367" s="275" customFormat="1" customHeight="1"/>
    <row r="13368" s="275" customFormat="1" customHeight="1"/>
    <row r="13369" s="275" customFormat="1" customHeight="1"/>
    <row r="13370" s="275" customFormat="1" customHeight="1"/>
    <row r="13371" s="275" customFormat="1" customHeight="1"/>
    <row r="13372" s="275" customFormat="1" customHeight="1"/>
    <row r="13373" s="275" customFormat="1" customHeight="1"/>
    <row r="13374" s="275" customFormat="1" customHeight="1"/>
    <row r="13375" s="275" customFormat="1" customHeight="1"/>
    <row r="13376" s="275" customFormat="1" customHeight="1"/>
    <row r="13377" s="275" customFormat="1" customHeight="1"/>
    <row r="13378" s="275" customFormat="1" customHeight="1"/>
    <row r="13379" s="275" customFormat="1" customHeight="1"/>
    <row r="13380" s="275" customFormat="1" customHeight="1"/>
    <row r="13381" s="275" customFormat="1" customHeight="1"/>
    <row r="13382" s="275" customFormat="1" customHeight="1"/>
    <row r="13383" s="275" customFormat="1" customHeight="1"/>
    <row r="13384" s="275" customFormat="1" customHeight="1"/>
    <row r="13385" s="275" customFormat="1" customHeight="1"/>
    <row r="13386" s="275" customFormat="1" customHeight="1"/>
    <row r="13387" s="275" customFormat="1" customHeight="1"/>
    <row r="13388" s="275" customFormat="1" customHeight="1"/>
    <row r="13389" s="275" customFormat="1" customHeight="1"/>
    <row r="13390" s="275" customFormat="1" customHeight="1"/>
    <row r="13391" s="275" customFormat="1" customHeight="1"/>
    <row r="13392" s="275" customFormat="1" customHeight="1"/>
    <row r="13393" s="275" customFormat="1" customHeight="1"/>
    <row r="13394" s="275" customFormat="1" customHeight="1"/>
    <row r="13395" s="275" customFormat="1" customHeight="1"/>
    <row r="13396" s="275" customFormat="1" customHeight="1"/>
    <row r="13397" s="275" customFormat="1" customHeight="1"/>
    <row r="13398" s="275" customFormat="1" customHeight="1"/>
    <row r="13399" s="275" customFormat="1" customHeight="1"/>
    <row r="13400" s="275" customFormat="1" customHeight="1"/>
    <row r="13401" s="275" customFormat="1" customHeight="1"/>
    <row r="13402" s="275" customFormat="1" customHeight="1"/>
    <row r="13403" s="275" customFormat="1" customHeight="1"/>
    <row r="13404" s="275" customFormat="1" customHeight="1"/>
    <row r="13405" s="275" customFormat="1" customHeight="1"/>
    <row r="13406" s="275" customFormat="1" customHeight="1"/>
    <row r="13407" s="275" customFormat="1" customHeight="1"/>
    <row r="13408" s="275" customFormat="1" customHeight="1"/>
    <row r="13409" s="275" customFormat="1" customHeight="1"/>
    <row r="13410" s="275" customFormat="1" customHeight="1"/>
    <row r="13411" s="275" customFormat="1" customHeight="1"/>
    <row r="13412" s="275" customFormat="1" customHeight="1"/>
    <row r="13413" s="275" customFormat="1" customHeight="1"/>
    <row r="13414" s="275" customFormat="1" customHeight="1"/>
    <row r="13415" s="275" customFormat="1" customHeight="1"/>
    <row r="13416" s="275" customFormat="1" customHeight="1"/>
    <row r="13417" s="275" customFormat="1" customHeight="1"/>
    <row r="13418" s="275" customFormat="1" customHeight="1"/>
    <row r="13419" s="275" customFormat="1" customHeight="1"/>
    <row r="13420" s="275" customFormat="1" customHeight="1"/>
    <row r="13421" s="275" customFormat="1" customHeight="1"/>
    <row r="13422" s="275" customFormat="1" customHeight="1"/>
    <row r="13423" s="275" customFormat="1" customHeight="1"/>
    <row r="13424" s="275" customFormat="1" customHeight="1"/>
    <row r="13425" s="275" customFormat="1" customHeight="1"/>
    <row r="13426" s="275" customFormat="1" customHeight="1"/>
    <row r="13427" s="275" customFormat="1" customHeight="1"/>
    <row r="13428" s="275" customFormat="1" customHeight="1"/>
    <row r="13429" s="275" customFormat="1" customHeight="1"/>
    <row r="13430" s="275" customFormat="1" customHeight="1"/>
    <row r="13431" s="275" customFormat="1" customHeight="1"/>
    <row r="13432" s="275" customFormat="1" customHeight="1"/>
    <row r="13433" s="275" customFormat="1" customHeight="1"/>
    <row r="13434" s="275" customFormat="1" customHeight="1"/>
    <row r="13435" s="275" customFormat="1" customHeight="1"/>
    <row r="13436" s="275" customFormat="1" customHeight="1"/>
    <row r="13437" s="275" customFormat="1" customHeight="1"/>
    <row r="13438" s="275" customFormat="1" customHeight="1"/>
    <row r="13439" s="275" customFormat="1" customHeight="1"/>
    <row r="13440" s="275" customFormat="1" customHeight="1"/>
    <row r="13441" s="275" customFormat="1" customHeight="1"/>
    <row r="13442" s="275" customFormat="1" customHeight="1"/>
    <row r="13443" s="275" customFormat="1" customHeight="1"/>
    <row r="13444" s="275" customFormat="1" customHeight="1"/>
    <row r="13445" s="275" customFormat="1" customHeight="1"/>
    <row r="13446" s="275" customFormat="1" customHeight="1"/>
    <row r="13447" s="275" customFormat="1" customHeight="1"/>
    <row r="13448" s="275" customFormat="1" customHeight="1"/>
    <row r="13449" s="275" customFormat="1" customHeight="1"/>
    <row r="13450" s="275" customFormat="1" customHeight="1"/>
    <row r="13451" s="275" customFormat="1" customHeight="1"/>
    <row r="13452" s="275" customFormat="1" customHeight="1"/>
    <row r="13453" s="275" customFormat="1" customHeight="1"/>
    <row r="13454" s="275" customFormat="1" customHeight="1"/>
    <row r="13455" s="275" customFormat="1" customHeight="1"/>
    <row r="13456" s="275" customFormat="1" customHeight="1"/>
    <row r="13457" s="275" customFormat="1" customHeight="1"/>
    <row r="13458" s="275" customFormat="1" customHeight="1"/>
    <row r="13459" s="275" customFormat="1" customHeight="1"/>
    <row r="13460" s="275" customFormat="1" customHeight="1"/>
    <row r="13461" s="275" customFormat="1" customHeight="1"/>
    <row r="13462" s="275" customFormat="1" customHeight="1"/>
    <row r="13463" s="275" customFormat="1" customHeight="1"/>
    <row r="13464" s="275" customFormat="1" customHeight="1"/>
    <row r="13465" s="275" customFormat="1" customHeight="1"/>
    <row r="13466" s="275" customFormat="1" customHeight="1"/>
    <row r="13467" s="275" customFormat="1" customHeight="1"/>
    <row r="13468" s="275" customFormat="1" customHeight="1"/>
    <row r="13469" s="275" customFormat="1" customHeight="1"/>
    <row r="13470" s="275" customFormat="1" customHeight="1"/>
    <row r="13471" s="275" customFormat="1" customHeight="1"/>
    <row r="13472" s="275" customFormat="1" customHeight="1"/>
    <row r="13473" s="275" customFormat="1" customHeight="1"/>
    <row r="13474" s="275" customFormat="1" customHeight="1"/>
    <row r="13475" s="275" customFormat="1" customHeight="1"/>
    <row r="13476" s="275" customFormat="1" customHeight="1"/>
    <row r="13477" s="275" customFormat="1" customHeight="1"/>
    <row r="13478" s="275" customFormat="1" customHeight="1"/>
    <row r="13479" s="275" customFormat="1" customHeight="1"/>
    <row r="13480" s="275" customFormat="1" customHeight="1"/>
    <row r="13481" s="275" customFormat="1" customHeight="1"/>
    <row r="13482" s="275" customFormat="1" customHeight="1"/>
    <row r="13483" s="275" customFormat="1" customHeight="1"/>
    <row r="13484" s="275" customFormat="1" customHeight="1"/>
    <row r="13485" s="275" customFormat="1" customHeight="1"/>
    <row r="13486" s="275" customFormat="1" customHeight="1"/>
    <row r="13487" s="275" customFormat="1" customHeight="1"/>
    <row r="13488" s="275" customFormat="1" customHeight="1"/>
    <row r="13489" s="275" customFormat="1" customHeight="1"/>
    <row r="13490" s="275" customFormat="1" customHeight="1"/>
    <row r="13491" s="275" customFormat="1" customHeight="1"/>
    <row r="13492" s="275" customFormat="1" customHeight="1"/>
    <row r="13493" s="275" customFormat="1" customHeight="1"/>
    <row r="13494" s="275" customFormat="1" customHeight="1"/>
    <row r="13495" s="275" customFormat="1" customHeight="1"/>
    <row r="13496" s="275" customFormat="1" customHeight="1"/>
    <row r="13497" s="275" customFormat="1" customHeight="1"/>
    <row r="13498" s="275" customFormat="1" customHeight="1"/>
    <row r="13499" s="275" customFormat="1" customHeight="1"/>
    <row r="13500" s="275" customFormat="1" customHeight="1"/>
    <row r="13501" s="275" customFormat="1" customHeight="1"/>
    <row r="13502" s="275" customFormat="1" customHeight="1"/>
    <row r="13503" s="275" customFormat="1" customHeight="1"/>
    <row r="13504" s="275" customFormat="1" customHeight="1"/>
    <row r="13505" s="275" customFormat="1" customHeight="1"/>
    <row r="13506" s="275" customFormat="1" customHeight="1"/>
    <row r="13507" s="275" customFormat="1" customHeight="1"/>
    <row r="13508" s="275" customFormat="1" customHeight="1"/>
    <row r="13509" s="275" customFormat="1" customHeight="1"/>
    <row r="13510" s="275" customFormat="1" customHeight="1"/>
    <row r="13511" s="275" customFormat="1" customHeight="1"/>
    <row r="13512" s="275" customFormat="1" customHeight="1"/>
    <row r="13513" s="275" customFormat="1" customHeight="1"/>
    <row r="13514" s="275" customFormat="1" customHeight="1"/>
    <row r="13515" s="275" customFormat="1" customHeight="1"/>
    <row r="13516" s="275" customFormat="1" customHeight="1"/>
    <row r="13517" s="275" customFormat="1" customHeight="1"/>
    <row r="13518" s="275" customFormat="1" customHeight="1"/>
    <row r="13519" s="275" customFormat="1" customHeight="1"/>
    <row r="13520" s="275" customFormat="1" customHeight="1"/>
    <row r="13521" s="275" customFormat="1" customHeight="1"/>
    <row r="13522" s="275" customFormat="1" customHeight="1"/>
    <row r="13523" s="275" customFormat="1" customHeight="1"/>
    <row r="13524" s="275" customFormat="1" customHeight="1"/>
    <row r="13525" s="275" customFormat="1" customHeight="1"/>
    <row r="13526" s="275" customFormat="1" customHeight="1"/>
    <row r="13527" s="275" customFormat="1" customHeight="1"/>
    <row r="13528" s="275" customFormat="1" customHeight="1"/>
    <row r="13529" s="275" customFormat="1" customHeight="1"/>
    <row r="13530" s="275" customFormat="1" customHeight="1"/>
    <row r="13531" s="275" customFormat="1" customHeight="1"/>
    <row r="13532" s="275" customFormat="1" customHeight="1"/>
    <row r="13533" s="275" customFormat="1" customHeight="1"/>
    <row r="13534" s="275" customFormat="1" customHeight="1"/>
    <row r="13535" s="275" customFormat="1" customHeight="1"/>
    <row r="13536" s="275" customFormat="1" customHeight="1"/>
    <row r="13537" s="275" customFormat="1" customHeight="1"/>
    <row r="13538" s="275" customFormat="1" customHeight="1"/>
    <row r="13539" s="275" customFormat="1" customHeight="1"/>
    <row r="13540" s="275" customFormat="1" customHeight="1"/>
    <row r="13541" s="275" customFormat="1" customHeight="1"/>
    <row r="13542" s="275" customFormat="1" customHeight="1"/>
    <row r="13543" s="275" customFormat="1" customHeight="1"/>
    <row r="13544" s="275" customFormat="1" customHeight="1"/>
    <row r="13545" s="275" customFormat="1" customHeight="1"/>
    <row r="13546" s="275" customFormat="1" customHeight="1"/>
    <row r="13547" s="275" customFormat="1" customHeight="1"/>
    <row r="13548" s="275" customFormat="1" customHeight="1"/>
    <row r="13549" s="275" customFormat="1" customHeight="1"/>
    <row r="13550" s="275" customFormat="1" customHeight="1"/>
    <row r="13551" s="275" customFormat="1" customHeight="1"/>
    <row r="13552" s="275" customFormat="1" customHeight="1"/>
    <row r="13553" s="275" customFormat="1" customHeight="1"/>
    <row r="13554" s="275" customFormat="1" customHeight="1"/>
    <row r="13555" s="275" customFormat="1" customHeight="1"/>
    <row r="13556" s="275" customFormat="1" customHeight="1"/>
    <row r="13557" s="275" customFormat="1" customHeight="1"/>
    <row r="13558" s="275" customFormat="1" customHeight="1"/>
    <row r="13559" s="275" customFormat="1" customHeight="1"/>
    <row r="13560" s="275" customFormat="1" customHeight="1"/>
    <row r="13561" s="275" customFormat="1" customHeight="1"/>
    <row r="13562" s="275" customFormat="1" customHeight="1"/>
    <row r="13563" s="275" customFormat="1" customHeight="1"/>
    <row r="13564" s="275" customFormat="1" customHeight="1"/>
    <row r="13565" s="275" customFormat="1" customHeight="1"/>
    <row r="13566" s="275" customFormat="1" customHeight="1"/>
    <row r="13567" s="275" customFormat="1" customHeight="1"/>
    <row r="13568" s="275" customFormat="1" customHeight="1"/>
    <row r="13569" s="275" customFormat="1" customHeight="1"/>
    <row r="13570" s="275" customFormat="1" customHeight="1"/>
    <row r="13571" s="275" customFormat="1" customHeight="1"/>
    <row r="13572" s="275" customFormat="1" customHeight="1"/>
    <row r="13573" s="275" customFormat="1" customHeight="1"/>
    <row r="13574" s="275" customFormat="1" customHeight="1"/>
    <row r="13575" s="275" customFormat="1" customHeight="1"/>
    <row r="13576" s="275" customFormat="1" customHeight="1"/>
    <row r="13577" s="275" customFormat="1" customHeight="1"/>
    <row r="13578" s="275" customFormat="1" customHeight="1"/>
    <row r="13579" s="275" customFormat="1" customHeight="1"/>
    <row r="13580" s="275" customFormat="1" customHeight="1"/>
    <row r="13581" s="275" customFormat="1" customHeight="1"/>
    <row r="13582" s="275" customFormat="1" customHeight="1"/>
    <row r="13583" s="275" customFormat="1" customHeight="1"/>
    <row r="13584" s="275" customFormat="1" customHeight="1"/>
    <row r="13585" s="275" customFormat="1" customHeight="1"/>
    <row r="13586" s="275" customFormat="1" customHeight="1"/>
    <row r="13587" s="275" customFormat="1" customHeight="1"/>
    <row r="13588" s="275" customFormat="1" customHeight="1"/>
    <row r="13589" s="275" customFormat="1" customHeight="1"/>
    <row r="13590" s="275" customFormat="1" customHeight="1"/>
    <row r="13591" s="275" customFormat="1" customHeight="1"/>
    <row r="13592" s="275" customFormat="1" customHeight="1"/>
    <row r="13593" s="275" customFormat="1" customHeight="1"/>
    <row r="13594" s="275" customFormat="1" customHeight="1"/>
    <row r="13595" s="275" customFormat="1" customHeight="1"/>
    <row r="13596" s="275" customFormat="1" customHeight="1"/>
    <row r="13597" s="275" customFormat="1" customHeight="1"/>
    <row r="13598" s="275" customFormat="1" customHeight="1"/>
    <row r="13599" s="275" customFormat="1" customHeight="1"/>
    <row r="13600" s="275" customFormat="1" customHeight="1"/>
    <row r="13601" s="275" customFormat="1" customHeight="1"/>
    <row r="13602" s="275" customFormat="1" customHeight="1"/>
    <row r="13603" s="275" customFormat="1" customHeight="1"/>
    <row r="13604" s="275" customFormat="1" customHeight="1"/>
    <row r="13605" s="275" customFormat="1" customHeight="1"/>
    <row r="13606" s="275" customFormat="1" customHeight="1"/>
    <row r="13607" s="275" customFormat="1" customHeight="1"/>
    <row r="13608" s="275" customFormat="1" customHeight="1"/>
    <row r="13609" s="275" customFormat="1" customHeight="1"/>
    <row r="13610" s="275" customFormat="1" customHeight="1"/>
    <row r="13611" s="275" customFormat="1" customHeight="1"/>
    <row r="13612" s="275" customFormat="1" customHeight="1"/>
    <row r="13613" s="275" customFormat="1" customHeight="1"/>
    <row r="13614" s="275" customFormat="1" customHeight="1"/>
    <row r="13615" s="275" customFormat="1" customHeight="1"/>
    <row r="13616" s="275" customFormat="1" customHeight="1"/>
    <row r="13617" s="275" customFormat="1" customHeight="1"/>
    <row r="13618" s="275" customFormat="1" customHeight="1"/>
    <row r="13619" s="275" customFormat="1" customHeight="1"/>
    <row r="13620" s="275" customFormat="1" customHeight="1"/>
    <row r="13621" s="275" customFormat="1" customHeight="1"/>
    <row r="13622" s="275" customFormat="1" customHeight="1"/>
    <row r="13623" s="275" customFormat="1" customHeight="1"/>
    <row r="13624" s="275" customFormat="1" customHeight="1"/>
    <row r="13625" s="275" customFormat="1" customHeight="1"/>
    <row r="13626" s="275" customFormat="1" customHeight="1"/>
    <row r="13627" s="275" customFormat="1" customHeight="1"/>
    <row r="13628" s="275" customFormat="1" customHeight="1"/>
    <row r="13629" s="275" customFormat="1" customHeight="1"/>
    <row r="13630" s="275" customFormat="1" customHeight="1"/>
    <row r="13631" s="275" customFormat="1" customHeight="1"/>
    <row r="13632" s="275" customFormat="1" customHeight="1"/>
    <row r="13633" s="275" customFormat="1" customHeight="1"/>
    <row r="13634" s="275" customFormat="1" customHeight="1"/>
    <row r="13635" s="275" customFormat="1" customHeight="1"/>
    <row r="13636" s="275" customFormat="1" customHeight="1"/>
    <row r="13637" s="275" customFormat="1" customHeight="1"/>
    <row r="13638" s="275" customFormat="1" customHeight="1"/>
    <row r="13639" s="275" customFormat="1" customHeight="1"/>
    <row r="13640" s="275" customFormat="1" customHeight="1"/>
    <row r="13641" s="275" customFormat="1" customHeight="1"/>
    <row r="13642" s="275" customFormat="1" customHeight="1"/>
    <row r="13643" s="275" customFormat="1" customHeight="1"/>
    <row r="13644" s="275" customFormat="1" customHeight="1"/>
    <row r="13645" s="275" customFormat="1" customHeight="1"/>
    <row r="13646" s="275" customFormat="1" customHeight="1"/>
    <row r="13647" s="275" customFormat="1" customHeight="1"/>
    <row r="13648" s="275" customFormat="1" customHeight="1"/>
    <row r="13649" s="275" customFormat="1" customHeight="1"/>
    <row r="13650" s="275" customFormat="1" customHeight="1"/>
    <row r="13651" s="275" customFormat="1" customHeight="1"/>
    <row r="13652" s="275" customFormat="1" customHeight="1"/>
    <row r="13653" s="275" customFormat="1" customHeight="1"/>
    <row r="13654" s="275" customFormat="1" customHeight="1"/>
    <row r="13655" s="275" customFormat="1" customHeight="1"/>
    <row r="13656" s="275" customFormat="1" customHeight="1"/>
    <row r="13657" s="275" customFormat="1" customHeight="1"/>
    <row r="13658" s="275" customFormat="1" customHeight="1"/>
    <row r="13659" s="275" customFormat="1" customHeight="1"/>
    <row r="13660" s="275" customFormat="1" customHeight="1"/>
    <row r="13661" s="275" customFormat="1" customHeight="1"/>
    <row r="13662" s="275" customFormat="1" customHeight="1"/>
    <row r="13663" s="275" customFormat="1" customHeight="1"/>
    <row r="13664" s="275" customFormat="1" customHeight="1"/>
    <row r="13665" s="275" customFormat="1" customHeight="1"/>
    <row r="13666" s="275" customFormat="1" customHeight="1"/>
    <row r="13667" s="275" customFormat="1" customHeight="1"/>
    <row r="13668" s="275" customFormat="1" customHeight="1"/>
    <row r="13669" s="275" customFormat="1" customHeight="1"/>
    <row r="13670" s="275" customFormat="1" customHeight="1"/>
    <row r="13671" s="275" customFormat="1" customHeight="1"/>
    <row r="13672" s="275" customFormat="1" customHeight="1"/>
    <row r="13673" s="275" customFormat="1" customHeight="1"/>
    <row r="13674" s="275" customFormat="1" customHeight="1"/>
    <row r="13675" s="275" customFormat="1" customHeight="1"/>
    <row r="13676" s="275" customFormat="1" customHeight="1"/>
    <row r="13677" s="275" customFormat="1" customHeight="1"/>
    <row r="13678" s="275" customFormat="1" customHeight="1"/>
    <row r="13679" s="275" customFormat="1" customHeight="1"/>
    <row r="13680" s="275" customFormat="1" customHeight="1"/>
    <row r="13681" s="275" customFormat="1" customHeight="1"/>
    <row r="13682" s="275" customFormat="1" customHeight="1"/>
    <row r="13683" s="275" customFormat="1" customHeight="1"/>
    <row r="13684" s="275" customFormat="1" customHeight="1"/>
    <row r="13685" s="275" customFormat="1" customHeight="1"/>
    <row r="13686" s="275" customFormat="1" customHeight="1"/>
    <row r="13687" s="275" customFormat="1" customHeight="1"/>
    <row r="13688" s="275" customFormat="1" customHeight="1"/>
    <row r="13689" s="275" customFormat="1" customHeight="1"/>
    <row r="13690" s="275" customFormat="1" customHeight="1"/>
    <row r="13691" s="275" customFormat="1" customHeight="1"/>
    <row r="13692" s="275" customFormat="1" customHeight="1"/>
    <row r="13693" s="275" customFormat="1" customHeight="1"/>
    <row r="13694" s="275" customFormat="1" customHeight="1"/>
    <row r="13695" s="275" customFormat="1" customHeight="1"/>
    <row r="13696" s="275" customFormat="1" customHeight="1"/>
    <row r="13697" s="275" customFormat="1" customHeight="1"/>
    <row r="13698" s="275" customFormat="1" customHeight="1"/>
    <row r="13699" s="275" customFormat="1" customHeight="1"/>
    <row r="13700" s="275" customFormat="1" customHeight="1"/>
    <row r="13701" s="275" customFormat="1" customHeight="1"/>
    <row r="13702" s="275" customFormat="1" customHeight="1"/>
    <row r="13703" s="275" customFormat="1" customHeight="1"/>
    <row r="13704" s="275" customFormat="1" customHeight="1"/>
    <row r="13705" s="275" customFormat="1" customHeight="1"/>
    <row r="13706" s="275" customFormat="1" customHeight="1"/>
    <row r="13707" s="275" customFormat="1" customHeight="1"/>
    <row r="13708" s="275" customFormat="1" customHeight="1"/>
    <row r="13709" s="275" customFormat="1" customHeight="1"/>
    <row r="13710" s="275" customFormat="1" customHeight="1"/>
    <row r="13711" s="275" customFormat="1" customHeight="1"/>
    <row r="13712" s="275" customFormat="1" customHeight="1"/>
    <row r="13713" s="275" customFormat="1" customHeight="1"/>
    <row r="13714" s="275" customFormat="1" customHeight="1"/>
    <row r="13715" s="275" customFormat="1" customHeight="1"/>
    <row r="13716" s="275" customFormat="1" customHeight="1"/>
    <row r="13717" s="275" customFormat="1" customHeight="1"/>
    <row r="13718" s="275" customFormat="1" customHeight="1"/>
    <row r="13719" s="275" customFormat="1" customHeight="1"/>
    <row r="13720" s="275" customFormat="1" customHeight="1"/>
    <row r="13721" s="275" customFormat="1" customHeight="1"/>
    <row r="13722" s="275" customFormat="1" customHeight="1"/>
    <row r="13723" s="275" customFormat="1" customHeight="1"/>
    <row r="13724" s="275" customFormat="1" customHeight="1"/>
    <row r="13725" s="275" customFormat="1" customHeight="1"/>
    <row r="13726" s="275" customFormat="1" customHeight="1"/>
    <row r="13727" s="275" customFormat="1" customHeight="1"/>
    <row r="13728" s="275" customFormat="1" customHeight="1"/>
    <row r="13729" s="275" customFormat="1" customHeight="1"/>
    <row r="13730" s="275" customFormat="1" customHeight="1"/>
    <row r="13731" s="275" customFormat="1" customHeight="1"/>
    <row r="13732" s="275" customFormat="1" customHeight="1"/>
    <row r="13733" s="275" customFormat="1" customHeight="1"/>
    <row r="13734" s="275" customFormat="1" customHeight="1"/>
    <row r="13735" s="275" customFormat="1" customHeight="1"/>
    <row r="13736" s="275" customFormat="1" customHeight="1"/>
    <row r="13737" s="275" customFormat="1" customHeight="1"/>
    <row r="13738" s="275" customFormat="1" customHeight="1"/>
    <row r="13739" s="275" customFormat="1" customHeight="1"/>
    <row r="13740" s="275" customFormat="1" customHeight="1"/>
    <row r="13741" s="275" customFormat="1" customHeight="1"/>
    <row r="13742" s="275" customFormat="1" customHeight="1"/>
    <row r="13743" s="275" customFormat="1" customHeight="1"/>
    <row r="13744" s="275" customFormat="1" customHeight="1"/>
    <row r="13745" s="275" customFormat="1" customHeight="1"/>
    <row r="13746" s="275" customFormat="1" customHeight="1"/>
    <row r="13747" s="275" customFormat="1" customHeight="1"/>
    <row r="13748" s="275" customFormat="1" customHeight="1"/>
    <row r="13749" s="275" customFormat="1" customHeight="1"/>
    <row r="13750" s="275" customFormat="1" customHeight="1"/>
    <row r="13751" s="275" customFormat="1" customHeight="1"/>
    <row r="13752" s="275" customFormat="1" customHeight="1"/>
    <row r="13753" s="275" customFormat="1" customHeight="1"/>
    <row r="13754" s="275" customFormat="1" customHeight="1"/>
    <row r="13755" s="275" customFormat="1" customHeight="1"/>
    <row r="13756" s="275" customFormat="1" customHeight="1"/>
    <row r="13757" s="275" customFormat="1" customHeight="1"/>
    <row r="13758" s="275" customFormat="1" customHeight="1"/>
    <row r="13759" s="275" customFormat="1" customHeight="1"/>
    <row r="13760" s="275" customFormat="1" customHeight="1"/>
    <row r="13761" s="275" customFormat="1" customHeight="1"/>
    <row r="13762" s="275" customFormat="1" customHeight="1"/>
    <row r="13763" s="275" customFormat="1" customHeight="1"/>
    <row r="13764" s="275" customFormat="1" customHeight="1"/>
    <row r="13765" s="275" customFormat="1" customHeight="1"/>
    <row r="13766" s="275" customFormat="1" customHeight="1"/>
    <row r="13767" s="275" customFormat="1" customHeight="1"/>
    <row r="13768" s="275" customFormat="1" customHeight="1"/>
    <row r="13769" s="275" customFormat="1" customHeight="1"/>
    <row r="13770" s="275" customFormat="1" customHeight="1"/>
    <row r="13771" s="275" customFormat="1" customHeight="1"/>
    <row r="13772" s="275" customFormat="1" customHeight="1"/>
    <row r="13773" s="275" customFormat="1" customHeight="1"/>
    <row r="13774" s="275" customFormat="1" customHeight="1"/>
    <row r="13775" s="275" customFormat="1" customHeight="1"/>
    <row r="13776" s="275" customFormat="1" customHeight="1"/>
    <row r="13777" s="275" customFormat="1" customHeight="1"/>
    <row r="13778" s="275" customFormat="1" customHeight="1"/>
    <row r="13779" s="275" customFormat="1" customHeight="1"/>
    <row r="13780" s="275" customFormat="1" customHeight="1"/>
    <row r="13781" s="275" customFormat="1" customHeight="1"/>
    <row r="13782" s="275" customFormat="1" customHeight="1"/>
    <row r="13783" s="275" customFormat="1" customHeight="1"/>
    <row r="13784" s="275" customFormat="1" customHeight="1"/>
    <row r="13785" s="275" customFormat="1" customHeight="1"/>
    <row r="13786" s="275" customFormat="1" customHeight="1"/>
    <row r="13787" s="275" customFormat="1" customHeight="1"/>
    <row r="13788" s="275" customFormat="1" customHeight="1"/>
    <row r="13789" s="275" customFormat="1" customHeight="1"/>
    <row r="13790" s="275" customFormat="1" customHeight="1"/>
    <row r="13791" s="275" customFormat="1" customHeight="1"/>
    <row r="13792" s="275" customFormat="1" customHeight="1"/>
    <row r="13793" s="275" customFormat="1" customHeight="1"/>
    <row r="13794" s="275" customFormat="1" customHeight="1"/>
    <row r="13795" s="275" customFormat="1" customHeight="1"/>
    <row r="13796" s="275" customFormat="1" customHeight="1"/>
    <row r="13797" s="275" customFormat="1" customHeight="1"/>
    <row r="13798" s="275" customFormat="1" customHeight="1"/>
    <row r="13799" s="275" customFormat="1" customHeight="1"/>
    <row r="13800" s="275" customFormat="1" customHeight="1"/>
    <row r="13801" s="275" customFormat="1" customHeight="1"/>
    <row r="13802" s="275" customFormat="1" customHeight="1"/>
    <row r="13803" s="275" customFormat="1" customHeight="1"/>
    <row r="13804" s="275" customFormat="1" customHeight="1"/>
    <row r="13805" s="275" customFormat="1" customHeight="1"/>
    <row r="13806" s="275" customFormat="1" customHeight="1"/>
    <row r="13807" s="275" customFormat="1" customHeight="1"/>
    <row r="13808" s="275" customFormat="1" customHeight="1"/>
    <row r="13809" s="275" customFormat="1" customHeight="1"/>
    <row r="13810" s="275" customFormat="1" customHeight="1"/>
    <row r="13811" s="275" customFormat="1" customHeight="1"/>
    <row r="13812" s="275" customFormat="1" customHeight="1"/>
    <row r="13813" s="275" customFormat="1" customHeight="1"/>
    <row r="13814" s="275" customFormat="1" customHeight="1"/>
    <row r="13815" s="275" customFormat="1" customHeight="1"/>
    <row r="13816" s="275" customFormat="1" customHeight="1"/>
    <row r="13817" s="275" customFormat="1" customHeight="1"/>
    <row r="13818" s="275" customFormat="1" customHeight="1"/>
    <row r="13819" s="275" customFormat="1" customHeight="1"/>
    <row r="13820" s="275" customFormat="1" customHeight="1"/>
    <row r="13821" s="275" customFormat="1" customHeight="1"/>
    <row r="13822" s="275" customFormat="1" customHeight="1"/>
    <row r="13823" s="275" customFormat="1" customHeight="1"/>
    <row r="13824" s="275" customFormat="1" customHeight="1"/>
    <row r="13825" s="275" customFormat="1" customHeight="1"/>
    <row r="13826" s="275" customFormat="1" customHeight="1"/>
    <row r="13827" s="275" customFormat="1" customHeight="1"/>
    <row r="13828" s="275" customFormat="1" customHeight="1"/>
    <row r="13829" s="275" customFormat="1" customHeight="1"/>
    <row r="13830" s="275" customFormat="1" customHeight="1"/>
    <row r="13831" s="275" customFormat="1" customHeight="1"/>
    <row r="13832" s="275" customFormat="1" customHeight="1"/>
    <row r="13833" s="275" customFormat="1" customHeight="1"/>
    <row r="13834" s="275" customFormat="1" customHeight="1"/>
    <row r="13835" s="275" customFormat="1" customHeight="1"/>
    <row r="13836" s="275" customFormat="1" customHeight="1"/>
    <row r="13837" s="275" customFormat="1" customHeight="1"/>
    <row r="13838" s="275" customFormat="1" customHeight="1"/>
    <row r="13839" s="275" customFormat="1" customHeight="1"/>
    <row r="13840" s="275" customFormat="1" customHeight="1"/>
    <row r="13841" s="275" customFormat="1" customHeight="1"/>
    <row r="13842" s="275" customFormat="1" customHeight="1"/>
    <row r="13843" s="275" customFormat="1" customHeight="1"/>
    <row r="13844" s="275" customFormat="1" customHeight="1"/>
    <row r="13845" s="275" customFormat="1" customHeight="1"/>
    <row r="13846" s="275" customFormat="1" customHeight="1"/>
    <row r="13847" s="275" customFormat="1" customHeight="1"/>
    <row r="13848" s="275" customFormat="1" customHeight="1"/>
    <row r="13849" s="275" customFormat="1" customHeight="1"/>
    <row r="13850" s="275" customFormat="1" customHeight="1"/>
    <row r="13851" s="275" customFormat="1" customHeight="1"/>
    <row r="13852" s="275" customFormat="1" customHeight="1"/>
    <row r="13853" s="275" customFormat="1" customHeight="1"/>
    <row r="13854" s="275" customFormat="1" customHeight="1"/>
    <row r="13855" s="275" customFormat="1" customHeight="1"/>
    <row r="13856" s="275" customFormat="1" customHeight="1"/>
    <row r="13857" s="275" customFormat="1" customHeight="1"/>
    <row r="13858" s="275" customFormat="1" customHeight="1"/>
    <row r="13859" s="275" customFormat="1" customHeight="1"/>
    <row r="13860" s="275" customFormat="1" customHeight="1"/>
    <row r="13861" s="275" customFormat="1" customHeight="1"/>
    <row r="13862" s="275" customFormat="1" customHeight="1"/>
    <row r="13863" s="275" customFormat="1" customHeight="1"/>
    <row r="13864" s="275" customFormat="1" customHeight="1"/>
    <row r="13865" s="275" customFormat="1" customHeight="1"/>
    <row r="13866" s="275" customFormat="1" customHeight="1"/>
    <row r="13867" s="275" customFormat="1" customHeight="1"/>
    <row r="13868" s="275" customFormat="1" customHeight="1"/>
    <row r="13869" s="275" customFormat="1" customHeight="1"/>
    <row r="13870" s="275" customFormat="1" customHeight="1"/>
    <row r="13871" s="275" customFormat="1" customHeight="1"/>
    <row r="13872" s="275" customFormat="1" customHeight="1"/>
    <row r="13873" s="275" customFormat="1" customHeight="1"/>
    <row r="13874" s="275" customFormat="1" customHeight="1"/>
    <row r="13875" s="275" customFormat="1" customHeight="1"/>
    <row r="13876" s="275" customFormat="1" customHeight="1"/>
    <row r="13877" s="275" customFormat="1" customHeight="1"/>
    <row r="13878" s="275" customFormat="1" customHeight="1"/>
    <row r="13879" s="275" customFormat="1" customHeight="1"/>
    <row r="13880" s="275" customFormat="1" customHeight="1"/>
    <row r="13881" s="275" customFormat="1" customHeight="1"/>
    <row r="13882" s="275" customFormat="1" customHeight="1"/>
    <row r="13883" s="275" customFormat="1" customHeight="1"/>
    <row r="13884" s="275" customFormat="1" customHeight="1"/>
    <row r="13885" s="275" customFormat="1" customHeight="1"/>
    <row r="13886" s="275" customFormat="1" customHeight="1"/>
    <row r="13887" s="275" customFormat="1" customHeight="1"/>
    <row r="13888" s="275" customFormat="1" customHeight="1"/>
    <row r="13889" s="275" customFormat="1" customHeight="1"/>
    <row r="13890" s="275" customFormat="1" customHeight="1"/>
    <row r="13891" s="275" customFormat="1" customHeight="1"/>
    <row r="13892" s="275" customFormat="1" customHeight="1"/>
    <row r="13893" s="275" customFormat="1" customHeight="1"/>
    <row r="13894" s="275" customFormat="1" customHeight="1"/>
    <row r="13895" s="275" customFormat="1" customHeight="1"/>
    <row r="13896" s="275" customFormat="1" customHeight="1"/>
    <row r="13897" s="275" customFormat="1" customHeight="1"/>
    <row r="13898" s="275" customFormat="1" customHeight="1"/>
    <row r="13899" s="275" customFormat="1" customHeight="1"/>
    <row r="13900" s="275" customFormat="1" customHeight="1"/>
    <row r="13901" s="275" customFormat="1" customHeight="1"/>
    <row r="13902" s="275" customFormat="1" customHeight="1"/>
    <row r="13903" s="275" customFormat="1" customHeight="1"/>
    <row r="13904" s="275" customFormat="1" customHeight="1"/>
    <row r="13905" s="275" customFormat="1" customHeight="1"/>
    <row r="13906" s="275" customFormat="1" customHeight="1"/>
    <row r="13907" s="275" customFormat="1" customHeight="1"/>
    <row r="13908" s="275" customFormat="1" customHeight="1"/>
    <row r="13909" s="275" customFormat="1" customHeight="1"/>
    <row r="13910" s="275" customFormat="1" customHeight="1"/>
    <row r="13911" s="275" customFormat="1" customHeight="1"/>
    <row r="13912" s="275" customFormat="1" customHeight="1"/>
    <row r="13913" s="275" customFormat="1" customHeight="1"/>
    <row r="13914" s="275" customFormat="1" customHeight="1"/>
    <row r="13915" s="275" customFormat="1" customHeight="1"/>
    <row r="13916" s="275" customFormat="1" customHeight="1"/>
    <row r="13917" s="275" customFormat="1" customHeight="1"/>
    <row r="13918" s="275" customFormat="1" customHeight="1"/>
    <row r="13919" s="275" customFormat="1" customHeight="1"/>
    <row r="13920" s="275" customFormat="1" customHeight="1"/>
    <row r="13921" s="275" customFormat="1" customHeight="1"/>
    <row r="13922" s="275" customFormat="1" customHeight="1"/>
    <row r="13923" s="275" customFormat="1" customHeight="1"/>
    <row r="13924" s="275" customFormat="1" customHeight="1"/>
    <row r="13925" s="275" customFormat="1" customHeight="1"/>
    <row r="13926" s="275" customFormat="1" customHeight="1"/>
    <row r="13927" s="275" customFormat="1" customHeight="1"/>
    <row r="13928" s="275" customFormat="1" customHeight="1"/>
    <row r="13929" s="275" customFormat="1" customHeight="1"/>
    <row r="13930" s="275" customFormat="1" customHeight="1"/>
    <row r="13931" s="275" customFormat="1" customHeight="1"/>
    <row r="13932" s="275" customFormat="1" customHeight="1"/>
    <row r="13933" s="275" customFormat="1" customHeight="1"/>
    <row r="13934" s="275" customFormat="1" customHeight="1"/>
    <row r="13935" s="275" customFormat="1" customHeight="1"/>
    <row r="13936" s="275" customFormat="1" customHeight="1"/>
    <row r="13937" s="275" customFormat="1" customHeight="1"/>
    <row r="13938" s="275" customFormat="1" customHeight="1"/>
    <row r="13939" s="275" customFormat="1" customHeight="1"/>
    <row r="13940" s="275" customFormat="1" customHeight="1"/>
    <row r="13941" s="275" customFormat="1" customHeight="1"/>
    <row r="13942" s="275" customFormat="1" customHeight="1"/>
    <row r="13943" s="275" customFormat="1" customHeight="1"/>
    <row r="13944" s="275" customFormat="1" customHeight="1"/>
    <row r="13945" s="275" customFormat="1" customHeight="1"/>
    <row r="13946" s="275" customFormat="1" customHeight="1"/>
    <row r="13947" s="275" customFormat="1" customHeight="1"/>
    <row r="13948" s="275" customFormat="1" customHeight="1"/>
    <row r="13949" s="275" customFormat="1" customHeight="1"/>
    <row r="13950" s="275" customFormat="1" customHeight="1"/>
    <row r="13951" s="275" customFormat="1" customHeight="1"/>
    <row r="13952" s="275" customFormat="1" customHeight="1"/>
    <row r="13953" s="275" customFormat="1" customHeight="1"/>
    <row r="13954" s="275" customFormat="1" customHeight="1"/>
    <row r="13955" s="275" customFormat="1" customHeight="1"/>
    <row r="13956" s="275" customFormat="1" customHeight="1"/>
    <row r="13957" s="275" customFormat="1" customHeight="1"/>
    <row r="13958" s="275" customFormat="1" customHeight="1"/>
    <row r="13959" s="275" customFormat="1" customHeight="1"/>
    <row r="13960" s="275" customFormat="1" customHeight="1"/>
    <row r="13961" s="275" customFormat="1" customHeight="1"/>
    <row r="13962" s="275" customFormat="1" customHeight="1"/>
    <row r="13963" s="275" customFormat="1" customHeight="1"/>
    <row r="13964" s="275" customFormat="1" customHeight="1"/>
    <row r="13965" s="275" customFormat="1" customHeight="1"/>
    <row r="13966" s="275" customFormat="1" customHeight="1"/>
    <row r="13967" s="275" customFormat="1" customHeight="1"/>
    <row r="13968" s="275" customFormat="1" customHeight="1"/>
    <row r="13969" s="275" customFormat="1" customHeight="1"/>
    <row r="13970" s="275" customFormat="1" customHeight="1"/>
    <row r="13971" s="275" customFormat="1" customHeight="1"/>
    <row r="13972" s="275" customFormat="1" customHeight="1"/>
    <row r="13973" s="275" customFormat="1" customHeight="1"/>
    <row r="13974" s="275" customFormat="1" customHeight="1"/>
    <row r="13975" s="275" customFormat="1" customHeight="1"/>
    <row r="13976" s="275" customFormat="1" customHeight="1"/>
    <row r="13977" s="275" customFormat="1" customHeight="1"/>
    <row r="13978" s="275" customFormat="1" customHeight="1"/>
    <row r="13979" s="275" customFormat="1" customHeight="1"/>
    <row r="13980" s="275" customFormat="1" customHeight="1"/>
    <row r="13981" s="275" customFormat="1" customHeight="1"/>
    <row r="13982" s="275" customFormat="1" customHeight="1"/>
    <row r="13983" s="275" customFormat="1" customHeight="1"/>
    <row r="13984" s="275" customFormat="1" customHeight="1"/>
    <row r="13985" s="275" customFormat="1" customHeight="1"/>
    <row r="13986" s="275" customFormat="1" customHeight="1"/>
    <row r="13987" s="275" customFormat="1" customHeight="1"/>
    <row r="13988" s="275" customFormat="1" customHeight="1"/>
    <row r="13989" s="275" customFormat="1" customHeight="1"/>
    <row r="13990" s="275" customFormat="1" customHeight="1"/>
    <row r="13991" s="275" customFormat="1" customHeight="1"/>
    <row r="13992" s="275" customFormat="1" customHeight="1"/>
    <row r="13993" s="275" customFormat="1" customHeight="1"/>
    <row r="13994" s="275" customFormat="1" customHeight="1"/>
    <row r="13995" s="275" customFormat="1" customHeight="1"/>
    <row r="13996" s="275" customFormat="1" customHeight="1"/>
    <row r="13997" s="275" customFormat="1" customHeight="1"/>
    <row r="13998" s="275" customFormat="1" customHeight="1"/>
    <row r="13999" s="275" customFormat="1" customHeight="1"/>
    <row r="14000" s="275" customFormat="1" customHeight="1"/>
    <row r="14001" s="275" customFormat="1" customHeight="1"/>
    <row r="14002" s="275" customFormat="1" customHeight="1"/>
    <row r="14003" s="275" customFormat="1" customHeight="1"/>
    <row r="14004" s="275" customFormat="1" customHeight="1"/>
    <row r="14005" s="275" customFormat="1" customHeight="1"/>
    <row r="14006" s="275" customFormat="1" customHeight="1"/>
    <row r="14007" s="275" customFormat="1" customHeight="1"/>
    <row r="14008" s="275" customFormat="1" customHeight="1"/>
    <row r="14009" s="275" customFormat="1" customHeight="1"/>
    <row r="14010" s="275" customFormat="1" customHeight="1"/>
    <row r="14011" s="275" customFormat="1" customHeight="1"/>
    <row r="14012" s="275" customFormat="1" customHeight="1"/>
    <row r="14013" s="275" customFormat="1" customHeight="1"/>
    <row r="14014" s="275" customFormat="1" customHeight="1"/>
    <row r="14015" s="275" customFormat="1" customHeight="1"/>
    <row r="14016" s="275" customFormat="1" customHeight="1"/>
    <row r="14017" s="275" customFormat="1" customHeight="1"/>
    <row r="14018" s="275" customFormat="1" customHeight="1"/>
    <row r="14019" s="275" customFormat="1" customHeight="1"/>
    <row r="14020" s="275" customFormat="1" customHeight="1"/>
    <row r="14021" s="275" customFormat="1" customHeight="1"/>
    <row r="14022" s="275" customFormat="1" customHeight="1"/>
    <row r="14023" s="275" customFormat="1" customHeight="1"/>
    <row r="14024" s="275" customFormat="1" customHeight="1"/>
    <row r="14025" s="275" customFormat="1" customHeight="1"/>
    <row r="14026" s="275" customFormat="1" customHeight="1"/>
    <row r="14027" s="275" customFormat="1" customHeight="1"/>
    <row r="14028" s="275" customFormat="1" customHeight="1"/>
    <row r="14029" s="275" customFormat="1" customHeight="1"/>
    <row r="14030" s="275" customFormat="1" customHeight="1"/>
    <row r="14031" s="275" customFormat="1" customHeight="1"/>
    <row r="14032" s="275" customFormat="1" customHeight="1"/>
    <row r="14033" s="275" customFormat="1" customHeight="1"/>
    <row r="14034" s="275" customFormat="1" customHeight="1"/>
    <row r="14035" s="275" customFormat="1" customHeight="1"/>
    <row r="14036" s="275" customFormat="1" customHeight="1"/>
    <row r="14037" s="275" customFormat="1" customHeight="1"/>
    <row r="14038" s="275" customFormat="1" customHeight="1"/>
    <row r="14039" s="275" customFormat="1" customHeight="1"/>
    <row r="14040" s="275" customFormat="1" customHeight="1"/>
    <row r="14041" s="275" customFormat="1" customHeight="1"/>
    <row r="14042" s="275" customFormat="1" customHeight="1"/>
    <row r="14043" s="275" customFormat="1" customHeight="1"/>
    <row r="14044" s="275" customFormat="1" customHeight="1"/>
    <row r="14045" s="275" customFormat="1" customHeight="1"/>
    <row r="14046" s="275" customFormat="1" customHeight="1"/>
    <row r="14047" s="275" customFormat="1" customHeight="1"/>
    <row r="14048" s="275" customFormat="1" customHeight="1"/>
    <row r="14049" s="275" customFormat="1" customHeight="1"/>
    <row r="14050" s="275" customFormat="1" customHeight="1"/>
    <row r="14051" s="275" customFormat="1" customHeight="1"/>
    <row r="14052" s="275" customFormat="1" customHeight="1"/>
    <row r="14053" s="275" customFormat="1" customHeight="1"/>
    <row r="14054" s="275" customFormat="1" customHeight="1"/>
    <row r="14055" s="275" customFormat="1" customHeight="1"/>
    <row r="14056" s="275" customFormat="1" customHeight="1"/>
    <row r="14057" s="275" customFormat="1" customHeight="1"/>
    <row r="14058" s="275" customFormat="1" customHeight="1"/>
    <row r="14059" s="275" customFormat="1" customHeight="1"/>
    <row r="14060" s="275" customFormat="1" customHeight="1"/>
    <row r="14061" s="275" customFormat="1" customHeight="1"/>
    <row r="14062" s="275" customFormat="1" customHeight="1"/>
    <row r="14063" s="275" customFormat="1" customHeight="1"/>
    <row r="14064" s="275" customFormat="1" customHeight="1"/>
    <row r="14065" s="275" customFormat="1" customHeight="1"/>
    <row r="14066" s="275" customFormat="1" customHeight="1"/>
    <row r="14067" s="275" customFormat="1" customHeight="1"/>
    <row r="14068" s="275" customFormat="1" customHeight="1"/>
    <row r="14069" s="275" customFormat="1" customHeight="1"/>
    <row r="14070" s="275" customFormat="1" customHeight="1"/>
    <row r="14071" s="275" customFormat="1" customHeight="1"/>
    <row r="14072" s="275" customFormat="1" customHeight="1"/>
    <row r="14073" s="275" customFormat="1" customHeight="1"/>
    <row r="14074" s="275" customFormat="1" customHeight="1"/>
    <row r="14075" s="275" customFormat="1" customHeight="1"/>
    <row r="14076" s="275" customFormat="1" customHeight="1"/>
    <row r="14077" s="275" customFormat="1" customHeight="1"/>
    <row r="14078" s="275" customFormat="1" customHeight="1"/>
    <row r="14079" s="275" customFormat="1" customHeight="1"/>
    <row r="14080" s="275" customFormat="1" customHeight="1"/>
    <row r="14081" s="275" customFormat="1" customHeight="1"/>
    <row r="14082" s="275" customFormat="1" customHeight="1"/>
    <row r="14083" s="275" customFormat="1" customHeight="1"/>
    <row r="14084" s="275" customFormat="1" customHeight="1"/>
    <row r="14085" s="275" customFormat="1" customHeight="1"/>
    <row r="14086" s="275" customFormat="1" customHeight="1"/>
    <row r="14087" s="275" customFormat="1" customHeight="1"/>
    <row r="14088" s="275" customFormat="1" customHeight="1"/>
    <row r="14089" s="275" customFormat="1" customHeight="1"/>
    <row r="14090" s="275" customFormat="1" customHeight="1"/>
    <row r="14091" s="275" customFormat="1" customHeight="1"/>
    <row r="14092" s="275" customFormat="1" customHeight="1"/>
    <row r="14093" s="275" customFormat="1" customHeight="1"/>
    <row r="14094" s="275" customFormat="1" customHeight="1"/>
    <row r="14095" s="275" customFormat="1" customHeight="1"/>
    <row r="14096" s="275" customFormat="1" customHeight="1"/>
    <row r="14097" s="275" customFormat="1" customHeight="1"/>
    <row r="14098" s="275" customFormat="1" customHeight="1"/>
    <row r="14099" s="275" customFormat="1" customHeight="1"/>
    <row r="14100" s="275" customFormat="1" customHeight="1"/>
    <row r="14101" s="275" customFormat="1" customHeight="1"/>
    <row r="14102" s="275" customFormat="1" customHeight="1"/>
    <row r="14103" s="275" customFormat="1" customHeight="1"/>
    <row r="14104" s="275" customFormat="1" customHeight="1"/>
    <row r="14105" s="275" customFormat="1" customHeight="1"/>
    <row r="14106" s="275" customFormat="1" customHeight="1"/>
    <row r="14107" s="275" customFormat="1" customHeight="1"/>
    <row r="14108" s="275" customFormat="1" customHeight="1"/>
    <row r="14109" s="275" customFormat="1" customHeight="1"/>
    <row r="14110" s="275" customFormat="1" customHeight="1"/>
    <row r="14111" s="275" customFormat="1" customHeight="1"/>
    <row r="14112" s="275" customFormat="1" customHeight="1"/>
    <row r="14113" s="275" customFormat="1" customHeight="1"/>
    <row r="14114" s="275" customFormat="1" customHeight="1"/>
    <row r="14115" s="275" customFormat="1" customHeight="1"/>
    <row r="14116" s="275" customFormat="1" customHeight="1"/>
    <row r="14117" s="275" customFormat="1" customHeight="1"/>
    <row r="14118" s="275" customFormat="1" customHeight="1"/>
    <row r="14119" s="275" customFormat="1" customHeight="1"/>
    <row r="14120" s="275" customFormat="1" customHeight="1"/>
    <row r="14121" s="275" customFormat="1" customHeight="1"/>
    <row r="14122" s="275" customFormat="1" customHeight="1"/>
    <row r="14123" s="275" customFormat="1" customHeight="1"/>
    <row r="14124" s="275" customFormat="1" customHeight="1"/>
    <row r="14125" s="275" customFormat="1" customHeight="1"/>
    <row r="14126" s="275" customFormat="1" customHeight="1"/>
    <row r="14127" s="275" customFormat="1" customHeight="1"/>
    <row r="14128" s="275" customFormat="1" customHeight="1"/>
    <row r="14129" s="275" customFormat="1" customHeight="1"/>
    <row r="14130" s="275" customFormat="1" customHeight="1"/>
    <row r="14131" s="275" customFormat="1" customHeight="1"/>
    <row r="14132" s="275" customFormat="1" customHeight="1"/>
    <row r="14133" s="275" customFormat="1" customHeight="1"/>
    <row r="14134" s="275" customFormat="1" customHeight="1"/>
    <row r="14135" s="275" customFormat="1" customHeight="1"/>
    <row r="14136" s="275" customFormat="1" customHeight="1"/>
    <row r="14137" s="275" customFormat="1" customHeight="1"/>
    <row r="14138" s="275" customFormat="1" customHeight="1"/>
    <row r="14139" s="275" customFormat="1" customHeight="1"/>
    <row r="14140" s="275" customFormat="1" customHeight="1"/>
    <row r="14141" s="275" customFormat="1" customHeight="1"/>
    <row r="14142" s="275" customFormat="1" customHeight="1"/>
    <row r="14143" s="275" customFormat="1" customHeight="1"/>
    <row r="14144" s="275" customFormat="1" customHeight="1"/>
    <row r="14145" s="275" customFormat="1" customHeight="1"/>
    <row r="14146" s="275" customFormat="1" customHeight="1"/>
    <row r="14147" s="275" customFormat="1" customHeight="1"/>
    <row r="14148" s="275" customFormat="1" customHeight="1"/>
    <row r="14149" s="275" customFormat="1" customHeight="1"/>
    <row r="14150" s="275" customFormat="1" customHeight="1"/>
    <row r="14151" s="275" customFormat="1" customHeight="1"/>
    <row r="14152" s="275" customFormat="1" customHeight="1"/>
    <row r="14153" s="275" customFormat="1" customHeight="1"/>
    <row r="14154" s="275" customFormat="1" customHeight="1"/>
    <row r="14155" s="275" customFormat="1" customHeight="1"/>
    <row r="14156" s="275" customFormat="1" customHeight="1"/>
    <row r="14157" s="275" customFormat="1" customHeight="1"/>
    <row r="14158" s="275" customFormat="1" customHeight="1"/>
    <row r="14159" s="275" customFormat="1" customHeight="1"/>
    <row r="14160" s="275" customFormat="1" customHeight="1"/>
    <row r="14161" s="275" customFormat="1" customHeight="1"/>
    <row r="14162" s="275" customFormat="1" customHeight="1"/>
    <row r="14163" s="275" customFormat="1" customHeight="1"/>
    <row r="14164" s="275" customFormat="1" customHeight="1"/>
    <row r="14165" s="275" customFormat="1" customHeight="1"/>
    <row r="14166" s="275" customFormat="1" customHeight="1"/>
    <row r="14167" s="275" customFormat="1" customHeight="1"/>
    <row r="14168" s="275" customFormat="1" customHeight="1"/>
    <row r="14169" s="275" customFormat="1" customHeight="1"/>
    <row r="14170" s="275" customFormat="1" customHeight="1"/>
    <row r="14171" s="275" customFormat="1" customHeight="1"/>
    <row r="14172" s="275" customFormat="1" customHeight="1"/>
    <row r="14173" s="275" customFormat="1" customHeight="1"/>
    <row r="14174" s="275" customFormat="1" customHeight="1"/>
    <row r="14175" s="275" customFormat="1" customHeight="1"/>
    <row r="14176" s="275" customFormat="1" customHeight="1"/>
    <row r="14177" s="275" customFormat="1" customHeight="1"/>
    <row r="14178" s="275" customFormat="1" customHeight="1"/>
    <row r="14179" s="275" customFormat="1" customHeight="1"/>
    <row r="14180" s="275" customFormat="1" customHeight="1"/>
    <row r="14181" s="275" customFormat="1" customHeight="1"/>
    <row r="14182" s="275" customFormat="1" customHeight="1"/>
    <row r="14183" s="275" customFormat="1" customHeight="1"/>
    <row r="14184" s="275" customFormat="1" customHeight="1"/>
    <row r="14185" s="275" customFormat="1" customHeight="1"/>
    <row r="14186" s="275" customFormat="1" customHeight="1"/>
    <row r="14187" s="275" customFormat="1" customHeight="1"/>
    <row r="14188" s="275" customFormat="1" customHeight="1"/>
    <row r="14189" s="275" customFormat="1" customHeight="1"/>
    <row r="14190" s="275" customFormat="1" customHeight="1"/>
    <row r="14191" s="275" customFormat="1" customHeight="1"/>
    <row r="14192" s="275" customFormat="1" customHeight="1"/>
    <row r="14193" s="275" customFormat="1" customHeight="1"/>
    <row r="14194" s="275" customFormat="1" customHeight="1"/>
    <row r="14195" s="275" customFormat="1" customHeight="1"/>
    <row r="14196" s="275" customFormat="1" customHeight="1"/>
    <row r="14197" s="275" customFormat="1" customHeight="1"/>
    <row r="14198" s="275" customFormat="1" customHeight="1"/>
    <row r="14199" s="275" customFormat="1" customHeight="1"/>
    <row r="14200" s="275" customFormat="1" customHeight="1"/>
    <row r="14201" s="275" customFormat="1" customHeight="1"/>
    <row r="14202" s="275" customFormat="1" customHeight="1"/>
    <row r="14203" s="275" customFormat="1" customHeight="1"/>
    <row r="14204" s="275" customFormat="1" customHeight="1"/>
    <row r="14205" s="275" customFormat="1" customHeight="1"/>
    <row r="14206" s="275" customFormat="1" customHeight="1"/>
    <row r="14207" s="275" customFormat="1" customHeight="1"/>
    <row r="14208" s="275" customFormat="1" customHeight="1"/>
    <row r="14209" s="275" customFormat="1" customHeight="1"/>
    <row r="14210" s="275" customFormat="1" customHeight="1"/>
    <row r="14211" s="275" customFormat="1" customHeight="1"/>
    <row r="14212" s="275" customFormat="1" customHeight="1"/>
    <row r="14213" s="275" customFormat="1" customHeight="1"/>
    <row r="14214" s="275" customFormat="1" customHeight="1"/>
    <row r="14215" s="275" customFormat="1" customHeight="1"/>
    <row r="14216" s="275" customFormat="1" customHeight="1"/>
    <row r="14217" s="275" customFormat="1" customHeight="1"/>
    <row r="14218" s="275" customFormat="1" customHeight="1"/>
    <row r="14219" s="275" customFormat="1" customHeight="1"/>
    <row r="14220" s="275" customFormat="1" customHeight="1"/>
    <row r="14221" s="275" customFormat="1" customHeight="1"/>
    <row r="14222" s="275" customFormat="1" customHeight="1"/>
    <row r="14223" s="275" customFormat="1" customHeight="1"/>
    <row r="14224" s="275" customFormat="1" customHeight="1"/>
    <row r="14225" s="275" customFormat="1" customHeight="1"/>
    <row r="14226" s="275" customFormat="1" customHeight="1"/>
    <row r="14227" s="275" customFormat="1" customHeight="1"/>
    <row r="14228" s="275" customFormat="1" customHeight="1"/>
    <row r="14229" s="275" customFormat="1" customHeight="1"/>
    <row r="14230" s="275" customFormat="1" customHeight="1"/>
    <row r="14231" s="275" customFormat="1" customHeight="1"/>
    <row r="14232" s="275" customFormat="1" customHeight="1"/>
    <row r="14233" s="275" customFormat="1" customHeight="1"/>
    <row r="14234" s="275" customFormat="1" customHeight="1"/>
    <row r="14235" s="275" customFormat="1" customHeight="1"/>
    <row r="14236" s="275" customFormat="1" customHeight="1"/>
    <row r="14237" s="275" customFormat="1" customHeight="1"/>
    <row r="14238" s="275" customFormat="1" customHeight="1"/>
    <row r="14239" s="275" customFormat="1" customHeight="1"/>
    <row r="14240" s="275" customFormat="1" customHeight="1"/>
    <row r="14241" s="275" customFormat="1" customHeight="1"/>
    <row r="14242" s="275" customFormat="1" customHeight="1"/>
    <row r="14243" s="275" customFormat="1" customHeight="1"/>
    <row r="14244" s="275" customFormat="1" customHeight="1"/>
    <row r="14245" s="275" customFormat="1" customHeight="1"/>
    <row r="14246" s="275" customFormat="1" customHeight="1"/>
    <row r="14247" s="275" customFormat="1" customHeight="1"/>
    <row r="14248" s="275" customFormat="1" customHeight="1"/>
    <row r="14249" s="275" customFormat="1" customHeight="1"/>
    <row r="14250" s="275" customFormat="1" customHeight="1"/>
    <row r="14251" s="275" customFormat="1" customHeight="1"/>
    <row r="14252" s="275" customFormat="1" customHeight="1"/>
    <row r="14253" s="275" customFormat="1" customHeight="1"/>
    <row r="14254" s="275" customFormat="1" customHeight="1"/>
    <row r="14255" s="275" customFormat="1" customHeight="1"/>
    <row r="14256" s="275" customFormat="1" customHeight="1"/>
    <row r="14257" s="275" customFormat="1" customHeight="1"/>
    <row r="14258" s="275" customFormat="1" customHeight="1"/>
    <row r="14259" s="275" customFormat="1" customHeight="1"/>
    <row r="14260" s="275" customFormat="1" customHeight="1"/>
    <row r="14261" s="275" customFormat="1" customHeight="1"/>
    <row r="14262" s="275" customFormat="1" customHeight="1"/>
    <row r="14263" s="275" customFormat="1" customHeight="1"/>
    <row r="14264" s="275" customFormat="1" customHeight="1"/>
    <row r="14265" s="275" customFormat="1" customHeight="1"/>
    <row r="14266" s="275" customFormat="1" customHeight="1"/>
    <row r="14267" s="275" customFormat="1" customHeight="1"/>
    <row r="14268" s="275" customFormat="1" customHeight="1"/>
    <row r="14269" s="275" customFormat="1" customHeight="1"/>
    <row r="14270" s="275" customFormat="1" customHeight="1"/>
    <row r="14271" s="275" customFormat="1" customHeight="1"/>
    <row r="14272" s="275" customFormat="1" customHeight="1"/>
    <row r="14273" s="275" customFormat="1" customHeight="1"/>
    <row r="14274" s="275" customFormat="1" customHeight="1"/>
    <row r="14275" s="275" customFormat="1" customHeight="1"/>
    <row r="14276" s="275" customFormat="1" customHeight="1"/>
    <row r="14277" s="275" customFormat="1" customHeight="1"/>
    <row r="14278" s="275" customFormat="1" customHeight="1"/>
    <row r="14279" s="275" customFormat="1" customHeight="1"/>
    <row r="14280" s="275" customFormat="1" customHeight="1"/>
    <row r="14281" s="275" customFormat="1" customHeight="1"/>
    <row r="14282" s="275" customFormat="1" customHeight="1"/>
    <row r="14283" s="275" customFormat="1" customHeight="1"/>
    <row r="14284" s="275" customFormat="1" customHeight="1"/>
    <row r="14285" s="275" customFormat="1" customHeight="1"/>
    <row r="14286" s="275" customFormat="1" customHeight="1"/>
    <row r="14287" s="275" customFormat="1" customHeight="1"/>
    <row r="14288" s="275" customFormat="1" customHeight="1"/>
    <row r="14289" s="275" customFormat="1" customHeight="1"/>
    <row r="14290" s="275" customFormat="1" customHeight="1"/>
    <row r="14291" s="275" customFormat="1" customHeight="1"/>
    <row r="14292" s="275" customFormat="1" customHeight="1"/>
    <row r="14293" s="275" customFormat="1" customHeight="1"/>
    <row r="14294" s="275" customFormat="1" customHeight="1"/>
    <row r="14295" s="275" customFormat="1" customHeight="1"/>
    <row r="14296" s="275" customFormat="1" customHeight="1"/>
    <row r="14297" s="275" customFormat="1" customHeight="1"/>
    <row r="14298" s="275" customFormat="1" customHeight="1"/>
    <row r="14299" s="275" customFormat="1" customHeight="1"/>
    <row r="14300" s="275" customFormat="1" customHeight="1"/>
    <row r="14301" s="275" customFormat="1" customHeight="1"/>
    <row r="14302" s="275" customFormat="1" customHeight="1"/>
    <row r="14303" s="275" customFormat="1" customHeight="1"/>
    <row r="14304" s="275" customFormat="1" customHeight="1"/>
    <row r="14305" s="275" customFormat="1" customHeight="1"/>
    <row r="14306" s="275" customFormat="1" customHeight="1"/>
    <row r="14307" s="275" customFormat="1" customHeight="1"/>
    <row r="14308" s="275" customFormat="1" customHeight="1"/>
    <row r="14309" s="275" customFormat="1" customHeight="1"/>
    <row r="14310" s="275" customFormat="1" customHeight="1"/>
    <row r="14311" s="275" customFormat="1" customHeight="1"/>
    <row r="14312" s="275" customFormat="1" customHeight="1"/>
    <row r="14313" s="275" customFormat="1" customHeight="1"/>
    <row r="14314" s="275" customFormat="1" customHeight="1"/>
    <row r="14315" s="275" customFormat="1" customHeight="1"/>
    <row r="14316" s="275" customFormat="1" customHeight="1"/>
    <row r="14317" s="275" customFormat="1" customHeight="1"/>
    <row r="14318" s="275" customFormat="1" customHeight="1"/>
    <row r="14319" s="275" customFormat="1" customHeight="1"/>
    <row r="14320" s="275" customFormat="1" customHeight="1"/>
    <row r="14321" s="275" customFormat="1" customHeight="1"/>
    <row r="14322" s="275" customFormat="1" customHeight="1"/>
    <row r="14323" s="275" customFormat="1" customHeight="1"/>
    <row r="14324" s="275" customFormat="1" customHeight="1"/>
    <row r="14325" s="275" customFormat="1" customHeight="1"/>
    <row r="14326" s="275" customFormat="1" customHeight="1"/>
    <row r="14327" s="275" customFormat="1" customHeight="1"/>
    <row r="14328" s="275" customFormat="1" customHeight="1"/>
    <row r="14329" s="275" customFormat="1" customHeight="1"/>
    <row r="14330" s="275" customFormat="1" customHeight="1"/>
    <row r="14331" s="275" customFormat="1" customHeight="1"/>
    <row r="14332" s="275" customFormat="1" customHeight="1"/>
    <row r="14333" s="275" customFormat="1" customHeight="1"/>
    <row r="14334" s="275" customFormat="1" customHeight="1"/>
    <row r="14335" s="275" customFormat="1" customHeight="1"/>
    <row r="14336" s="275" customFormat="1" customHeight="1"/>
    <row r="14337" s="275" customFormat="1" customHeight="1"/>
    <row r="14338" s="275" customFormat="1" customHeight="1"/>
    <row r="14339" s="275" customFormat="1" customHeight="1"/>
    <row r="14340" s="275" customFormat="1" customHeight="1"/>
    <row r="14341" s="275" customFormat="1" customHeight="1"/>
    <row r="14342" s="275" customFormat="1" customHeight="1"/>
    <row r="14343" s="275" customFormat="1" customHeight="1"/>
    <row r="14344" s="275" customFormat="1" customHeight="1"/>
    <row r="14345" s="275" customFormat="1" customHeight="1"/>
    <row r="14346" s="275" customFormat="1" customHeight="1"/>
    <row r="14347" s="275" customFormat="1" customHeight="1"/>
    <row r="14348" s="275" customFormat="1" customHeight="1"/>
    <row r="14349" s="275" customFormat="1" customHeight="1"/>
    <row r="14350" s="275" customFormat="1" customHeight="1"/>
    <row r="14351" s="275" customFormat="1" customHeight="1"/>
    <row r="14352" s="275" customFormat="1" customHeight="1"/>
    <row r="14353" s="275" customFormat="1" customHeight="1"/>
    <row r="14354" s="275" customFormat="1" customHeight="1"/>
    <row r="14355" s="275" customFormat="1" customHeight="1"/>
    <row r="14356" s="275" customFormat="1" customHeight="1"/>
    <row r="14357" s="275" customFormat="1" customHeight="1"/>
    <row r="14358" s="275" customFormat="1" customHeight="1"/>
    <row r="14359" s="275" customFormat="1" customHeight="1"/>
    <row r="14360" s="275" customFormat="1" customHeight="1"/>
    <row r="14361" s="275" customFormat="1" customHeight="1"/>
    <row r="14362" s="275" customFormat="1" customHeight="1"/>
    <row r="14363" s="275" customFormat="1" customHeight="1"/>
    <row r="14364" s="275" customFormat="1" customHeight="1"/>
    <row r="14365" s="275" customFormat="1" customHeight="1"/>
    <row r="14366" s="275" customFormat="1" customHeight="1"/>
    <row r="14367" s="275" customFormat="1" customHeight="1"/>
    <row r="14368" s="275" customFormat="1" customHeight="1"/>
    <row r="14369" s="275" customFormat="1" customHeight="1"/>
    <row r="14370" s="275" customFormat="1" customHeight="1"/>
    <row r="14371" s="275" customFormat="1" customHeight="1"/>
    <row r="14372" s="275" customFormat="1" customHeight="1"/>
    <row r="14373" s="275" customFormat="1" customHeight="1"/>
    <row r="14374" s="275" customFormat="1" customHeight="1"/>
    <row r="14375" s="275" customFormat="1" customHeight="1"/>
    <row r="14376" s="275" customFormat="1" customHeight="1"/>
    <row r="14377" s="275" customFormat="1" customHeight="1"/>
    <row r="14378" s="275" customFormat="1" customHeight="1"/>
    <row r="14379" s="275" customFormat="1" customHeight="1"/>
    <row r="14380" s="275" customFormat="1" customHeight="1"/>
    <row r="14381" s="275" customFormat="1" customHeight="1"/>
    <row r="14382" s="275" customFormat="1" customHeight="1"/>
    <row r="14383" s="275" customFormat="1" customHeight="1"/>
    <row r="14384" s="275" customFormat="1" customHeight="1"/>
    <row r="14385" s="275" customFormat="1" customHeight="1"/>
    <row r="14386" s="275" customFormat="1" customHeight="1"/>
    <row r="14387" s="275" customFormat="1" customHeight="1"/>
    <row r="14388" s="275" customFormat="1" customHeight="1"/>
    <row r="14389" s="275" customFormat="1" customHeight="1"/>
    <row r="14390" s="275" customFormat="1" customHeight="1"/>
    <row r="14391" s="275" customFormat="1" customHeight="1"/>
    <row r="14392" s="275" customFormat="1" customHeight="1"/>
    <row r="14393" s="275" customFormat="1" customHeight="1"/>
    <row r="14394" s="275" customFormat="1" customHeight="1"/>
    <row r="14395" s="275" customFormat="1" customHeight="1"/>
    <row r="14396" s="275" customFormat="1" customHeight="1"/>
    <row r="14397" s="275" customFormat="1" customHeight="1"/>
    <row r="14398" s="275" customFormat="1" customHeight="1"/>
    <row r="14399" s="275" customFormat="1" customHeight="1"/>
    <row r="14400" s="275" customFormat="1" customHeight="1"/>
    <row r="14401" s="275" customFormat="1" customHeight="1"/>
    <row r="14402" s="275" customFormat="1" customHeight="1"/>
    <row r="14403" s="275" customFormat="1" customHeight="1"/>
    <row r="14404" s="275" customFormat="1" customHeight="1"/>
    <row r="14405" s="275" customFormat="1" customHeight="1"/>
    <row r="14406" s="275" customFormat="1" customHeight="1"/>
    <row r="14407" s="275" customFormat="1" customHeight="1"/>
    <row r="14408" s="275" customFormat="1" customHeight="1"/>
    <row r="14409" s="275" customFormat="1" customHeight="1"/>
    <row r="14410" s="275" customFormat="1" customHeight="1"/>
    <row r="14411" s="275" customFormat="1" customHeight="1"/>
    <row r="14412" s="275" customFormat="1" customHeight="1"/>
    <row r="14413" s="275" customFormat="1" customHeight="1"/>
    <row r="14414" s="275" customFormat="1" customHeight="1"/>
    <row r="14415" s="275" customFormat="1" customHeight="1"/>
    <row r="14416" s="275" customFormat="1" customHeight="1"/>
    <row r="14417" s="275" customFormat="1" customHeight="1"/>
    <row r="14418" s="275" customFormat="1" customHeight="1"/>
    <row r="14419" s="275" customFormat="1" customHeight="1"/>
    <row r="14420" s="275" customFormat="1" customHeight="1"/>
    <row r="14421" s="275" customFormat="1" customHeight="1"/>
    <row r="14422" s="275" customFormat="1" customHeight="1"/>
    <row r="14423" s="275" customFormat="1" customHeight="1"/>
    <row r="14424" s="275" customFormat="1" customHeight="1"/>
    <row r="14425" s="275" customFormat="1" customHeight="1"/>
    <row r="14426" s="275" customFormat="1" customHeight="1"/>
    <row r="14427" s="275" customFormat="1" customHeight="1"/>
    <row r="14428" s="275" customFormat="1" customHeight="1"/>
    <row r="14429" s="275" customFormat="1" customHeight="1"/>
    <row r="14430" s="275" customFormat="1" customHeight="1"/>
    <row r="14431" s="275" customFormat="1" customHeight="1"/>
    <row r="14432" s="275" customFormat="1" customHeight="1"/>
    <row r="14433" s="275" customFormat="1" customHeight="1"/>
    <row r="14434" s="275" customFormat="1" customHeight="1"/>
    <row r="14435" s="275" customFormat="1" customHeight="1"/>
    <row r="14436" s="275" customFormat="1" customHeight="1"/>
    <row r="14437" s="275" customFormat="1" customHeight="1"/>
    <row r="14438" s="275" customFormat="1" customHeight="1"/>
    <row r="14439" s="275" customFormat="1" customHeight="1"/>
    <row r="14440" s="275" customFormat="1" customHeight="1"/>
    <row r="14441" s="275" customFormat="1" customHeight="1"/>
    <row r="14442" s="275" customFormat="1" customHeight="1"/>
    <row r="14443" s="275" customFormat="1" customHeight="1"/>
    <row r="14444" s="275" customFormat="1" customHeight="1"/>
    <row r="14445" s="275" customFormat="1" customHeight="1"/>
    <row r="14446" s="275" customFormat="1" customHeight="1"/>
    <row r="14447" s="275" customFormat="1" customHeight="1"/>
    <row r="14448" s="275" customFormat="1" customHeight="1"/>
    <row r="14449" s="275" customFormat="1" customHeight="1"/>
    <row r="14450" s="275" customFormat="1" customHeight="1"/>
    <row r="14451" s="275" customFormat="1" customHeight="1"/>
    <row r="14452" s="275" customFormat="1" customHeight="1"/>
    <row r="14453" s="275" customFormat="1" customHeight="1"/>
    <row r="14454" s="275" customFormat="1" customHeight="1"/>
    <row r="14455" s="275" customFormat="1" customHeight="1"/>
    <row r="14456" s="275" customFormat="1" customHeight="1"/>
    <row r="14457" s="275" customFormat="1" customHeight="1"/>
    <row r="14458" s="275" customFormat="1" customHeight="1"/>
    <row r="14459" s="275" customFormat="1" customHeight="1"/>
    <row r="14460" s="275" customFormat="1" customHeight="1"/>
    <row r="14461" s="275" customFormat="1" customHeight="1"/>
    <row r="14462" s="275" customFormat="1" customHeight="1"/>
    <row r="14463" s="275" customFormat="1" customHeight="1"/>
    <row r="14464" s="275" customFormat="1" customHeight="1"/>
    <row r="14465" s="275" customFormat="1" customHeight="1"/>
    <row r="14466" s="275" customFormat="1" customHeight="1"/>
    <row r="14467" s="275" customFormat="1" customHeight="1"/>
    <row r="14468" s="275" customFormat="1" customHeight="1"/>
    <row r="14469" s="275" customFormat="1" customHeight="1"/>
    <row r="14470" s="275" customFormat="1" customHeight="1"/>
    <row r="14471" s="275" customFormat="1" customHeight="1"/>
    <row r="14472" s="275" customFormat="1" customHeight="1"/>
    <row r="14473" s="275" customFormat="1" customHeight="1"/>
    <row r="14474" s="275" customFormat="1" customHeight="1"/>
    <row r="14475" s="275" customFormat="1" customHeight="1"/>
    <row r="14476" s="275" customFormat="1" customHeight="1"/>
    <row r="14477" s="275" customFormat="1" customHeight="1"/>
    <row r="14478" s="275" customFormat="1" customHeight="1"/>
    <row r="14479" s="275" customFormat="1" customHeight="1"/>
    <row r="14480" s="275" customFormat="1" customHeight="1"/>
    <row r="14481" s="275" customFormat="1" customHeight="1"/>
    <row r="14482" s="275" customFormat="1" customHeight="1"/>
    <row r="14483" s="275" customFormat="1" customHeight="1"/>
    <row r="14484" s="275" customFormat="1" customHeight="1"/>
    <row r="14485" s="275" customFormat="1" customHeight="1"/>
    <row r="14486" s="275" customFormat="1" customHeight="1"/>
    <row r="14487" s="275" customFormat="1" customHeight="1"/>
    <row r="14488" s="275" customFormat="1" customHeight="1"/>
    <row r="14489" s="275" customFormat="1" customHeight="1"/>
    <row r="14490" s="275" customFormat="1" customHeight="1"/>
    <row r="14491" s="275" customFormat="1" customHeight="1"/>
    <row r="14492" s="275" customFormat="1" customHeight="1"/>
    <row r="14493" s="275" customFormat="1" customHeight="1"/>
    <row r="14494" s="275" customFormat="1" customHeight="1"/>
    <row r="14495" s="275" customFormat="1" customHeight="1"/>
    <row r="14496" s="275" customFormat="1" customHeight="1"/>
    <row r="14497" s="275" customFormat="1" customHeight="1"/>
    <row r="14498" s="275" customFormat="1" customHeight="1"/>
    <row r="14499" s="275" customFormat="1" customHeight="1"/>
    <row r="14500" s="275" customFormat="1" customHeight="1"/>
    <row r="14501" s="275" customFormat="1" customHeight="1"/>
    <row r="14502" s="275" customFormat="1" customHeight="1"/>
    <row r="14503" s="275" customFormat="1" customHeight="1"/>
    <row r="14504" s="275" customFormat="1" customHeight="1"/>
    <row r="14505" s="275" customFormat="1" customHeight="1"/>
    <row r="14506" s="275" customFormat="1" customHeight="1"/>
    <row r="14507" s="275" customFormat="1" customHeight="1"/>
    <row r="14508" s="275" customFormat="1" customHeight="1"/>
    <row r="14509" s="275" customFormat="1" customHeight="1"/>
    <row r="14510" s="275" customFormat="1" customHeight="1"/>
    <row r="14511" s="275" customFormat="1" customHeight="1"/>
    <row r="14512" s="275" customFormat="1" customHeight="1"/>
    <row r="14513" s="275" customFormat="1" customHeight="1"/>
    <row r="14514" s="275" customFormat="1" customHeight="1"/>
    <row r="14515" s="275" customFormat="1" customHeight="1"/>
    <row r="14516" s="275" customFormat="1" customHeight="1"/>
    <row r="14517" s="275" customFormat="1" customHeight="1"/>
    <row r="14518" s="275" customFormat="1" customHeight="1"/>
    <row r="14519" s="275" customFormat="1" customHeight="1"/>
    <row r="14520" s="275" customFormat="1" customHeight="1"/>
    <row r="14521" s="275" customFormat="1" customHeight="1"/>
    <row r="14522" s="275" customFormat="1" customHeight="1"/>
    <row r="14523" s="275" customFormat="1" customHeight="1"/>
    <row r="14524" s="275" customFormat="1" customHeight="1"/>
    <row r="14525" s="275" customFormat="1" customHeight="1"/>
    <row r="14526" s="275" customFormat="1" customHeight="1"/>
    <row r="14527" s="275" customFormat="1" customHeight="1"/>
    <row r="14528" s="275" customFormat="1" customHeight="1"/>
    <row r="14529" s="275" customFormat="1" customHeight="1"/>
    <row r="14530" s="275" customFormat="1" customHeight="1"/>
    <row r="14531" s="275" customFormat="1" customHeight="1"/>
    <row r="14532" s="275" customFormat="1" customHeight="1"/>
    <row r="14533" s="275" customFormat="1" customHeight="1"/>
    <row r="14534" s="275" customFormat="1" customHeight="1"/>
    <row r="14535" s="275" customFormat="1" customHeight="1"/>
    <row r="14536" s="275" customFormat="1" customHeight="1"/>
    <row r="14537" s="275" customFormat="1" customHeight="1"/>
    <row r="14538" s="275" customFormat="1" customHeight="1"/>
    <row r="14539" s="275" customFormat="1" customHeight="1"/>
    <row r="14540" s="275" customFormat="1" customHeight="1"/>
    <row r="14541" s="275" customFormat="1" customHeight="1"/>
    <row r="14542" s="275" customFormat="1" customHeight="1"/>
    <row r="14543" s="275" customFormat="1" customHeight="1"/>
    <row r="14544" s="275" customFormat="1" customHeight="1"/>
    <row r="14545" s="275" customFormat="1" customHeight="1"/>
    <row r="14546" s="275" customFormat="1" customHeight="1"/>
    <row r="14547" s="275" customFormat="1" customHeight="1"/>
    <row r="14548" s="275" customFormat="1" customHeight="1"/>
    <row r="14549" s="275" customFormat="1" customHeight="1"/>
    <row r="14550" s="275" customFormat="1" customHeight="1"/>
    <row r="14551" s="275" customFormat="1" customHeight="1"/>
    <row r="14552" s="275" customFormat="1" customHeight="1"/>
    <row r="14553" s="275" customFormat="1" customHeight="1"/>
    <row r="14554" s="275" customFormat="1" customHeight="1"/>
    <row r="14555" s="275" customFormat="1" customHeight="1"/>
    <row r="14556" s="275" customFormat="1" customHeight="1"/>
    <row r="14557" s="275" customFormat="1" customHeight="1"/>
    <row r="14558" s="275" customFormat="1" customHeight="1"/>
    <row r="14559" s="275" customFormat="1" customHeight="1"/>
    <row r="14560" s="275" customFormat="1" customHeight="1"/>
    <row r="14561" s="275" customFormat="1" customHeight="1"/>
    <row r="14562" s="275" customFormat="1" customHeight="1"/>
    <row r="14563" s="275" customFormat="1" customHeight="1"/>
    <row r="14564" s="275" customFormat="1" customHeight="1"/>
    <row r="14565" s="275" customFormat="1" customHeight="1"/>
    <row r="14566" s="275" customFormat="1" customHeight="1"/>
    <row r="14567" s="275" customFormat="1" customHeight="1"/>
    <row r="14568" s="275" customFormat="1" customHeight="1"/>
    <row r="14569" s="275" customFormat="1" customHeight="1"/>
    <row r="14570" s="275" customFormat="1" customHeight="1"/>
    <row r="14571" s="275" customFormat="1" customHeight="1"/>
    <row r="14572" s="275" customFormat="1" customHeight="1"/>
    <row r="14573" s="275" customFormat="1" customHeight="1"/>
    <row r="14574" s="275" customFormat="1" customHeight="1"/>
    <row r="14575" s="275" customFormat="1" customHeight="1"/>
    <row r="14576" s="275" customFormat="1" customHeight="1"/>
    <row r="14577" s="275" customFormat="1" customHeight="1"/>
    <row r="14578" s="275" customFormat="1" customHeight="1"/>
    <row r="14579" s="275" customFormat="1" customHeight="1"/>
    <row r="14580" s="275" customFormat="1" customHeight="1"/>
    <row r="14581" s="275" customFormat="1" customHeight="1"/>
    <row r="14582" s="275" customFormat="1" customHeight="1"/>
    <row r="14583" s="275" customFormat="1" customHeight="1"/>
    <row r="14584" s="275" customFormat="1" customHeight="1"/>
    <row r="14585" s="275" customFormat="1" customHeight="1"/>
    <row r="14586" s="275" customFormat="1" customHeight="1"/>
    <row r="14587" s="275" customFormat="1" customHeight="1"/>
    <row r="14588" s="275" customFormat="1" customHeight="1"/>
    <row r="14589" s="275" customFormat="1" customHeight="1"/>
    <row r="14590" s="275" customFormat="1" customHeight="1"/>
    <row r="14591" s="275" customFormat="1" customHeight="1"/>
    <row r="14592" s="275" customFormat="1" customHeight="1"/>
    <row r="14593" s="275" customFormat="1" customHeight="1"/>
    <row r="14594" s="275" customFormat="1" customHeight="1"/>
    <row r="14595" s="275" customFormat="1" customHeight="1"/>
    <row r="14596" s="275" customFormat="1" customHeight="1"/>
    <row r="14597" s="275" customFormat="1" customHeight="1"/>
    <row r="14598" s="275" customFormat="1" customHeight="1"/>
    <row r="14599" s="275" customFormat="1" customHeight="1"/>
    <row r="14600" s="275" customFormat="1" customHeight="1"/>
    <row r="14601" s="275" customFormat="1" customHeight="1"/>
    <row r="14602" s="275" customFormat="1" customHeight="1"/>
    <row r="14603" s="275" customFormat="1" customHeight="1"/>
    <row r="14604" s="275" customFormat="1" customHeight="1"/>
    <row r="14605" s="275" customFormat="1" customHeight="1"/>
    <row r="14606" s="275" customFormat="1" customHeight="1"/>
    <row r="14607" s="275" customFormat="1" customHeight="1"/>
    <row r="14608" s="275" customFormat="1" customHeight="1"/>
    <row r="14609" s="275" customFormat="1" customHeight="1"/>
    <row r="14610" s="275" customFormat="1" customHeight="1"/>
    <row r="14611" s="275" customFormat="1" customHeight="1"/>
    <row r="14612" s="275" customFormat="1" customHeight="1"/>
    <row r="14613" s="275" customFormat="1" customHeight="1"/>
    <row r="14614" s="275" customFormat="1" customHeight="1"/>
    <row r="14615" s="275" customFormat="1" customHeight="1"/>
    <row r="14616" s="275" customFormat="1" customHeight="1"/>
    <row r="14617" s="275" customFormat="1" customHeight="1"/>
    <row r="14618" s="275" customFormat="1" customHeight="1"/>
    <row r="14619" s="275" customFormat="1" customHeight="1"/>
    <row r="14620" s="275" customFormat="1" customHeight="1"/>
    <row r="14621" s="275" customFormat="1" customHeight="1"/>
    <row r="14622" s="275" customFormat="1" customHeight="1"/>
    <row r="14623" s="275" customFormat="1" customHeight="1"/>
    <row r="14624" s="275" customFormat="1" customHeight="1"/>
    <row r="14625" s="275" customFormat="1" customHeight="1"/>
    <row r="14626" s="275" customFormat="1" customHeight="1"/>
    <row r="14627" s="275" customFormat="1" customHeight="1"/>
    <row r="14628" s="275" customFormat="1" customHeight="1"/>
    <row r="14629" s="275" customFormat="1" customHeight="1"/>
    <row r="14630" s="275" customFormat="1" customHeight="1"/>
    <row r="14631" s="275" customFormat="1" customHeight="1"/>
    <row r="14632" s="275" customFormat="1" customHeight="1"/>
    <row r="14633" s="275" customFormat="1" customHeight="1"/>
    <row r="14634" s="275" customFormat="1" customHeight="1"/>
    <row r="14635" s="275" customFormat="1" customHeight="1"/>
    <row r="14636" s="275" customFormat="1" customHeight="1"/>
    <row r="14637" s="275" customFormat="1" customHeight="1"/>
    <row r="14638" s="275" customFormat="1" customHeight="1"/>
    <row r="14639" s="275" customFormat="1" customHeight="1"/>
    <row r="14640" s="275" customFormat="1" customHeight="1"/>
    <row r="14641" s="275" customFormat="1" customHeight="1"/>
    <row r="14642" s="275" customFormat="1" customHeight="1"/>
    <row r="14643" s="275" customFormat="1" customHeight="1"/>
    <row r="14644" s="275" customFormat="1" customHeight="1"/>
    <row r="14645" s="275" customFormat="1" customHeight="1"/>
    <row r="14646" s="275" customFormat="1" customHeight="1"/>
    <row r="14647" s="275" customFormat="1" customHeight="1"/>
    <row r="14648" s="275" customFormat="1" customHeight="1"/>
    <row r="14649" s="275" customFormat="1" customHeight="1"/>
    <row r="14650" s="275" customFormat="1" customHeight="1"/>
    <row r="14651" s="275" customFormat="1" customHeight="1"/>
    <row r="14652" s="275" customFormat="1" customHeight="1"/>
    <row r="14653" s="275" customFormat="1" customHeight="1"/>
    <row r="14654" s="275" customFormat="1" customHeight="1"/>
    <row r="14655" s="275" customFormat="1" customHeight="1"/>
    <row r="14656" s="275" customFormat="1" customHeight="1"/>
    <row r="14657" s="275" customFormat="1" customHeight="1"/>
    <row r="14658" s="275" customFormat="1" customHeight="1"/>
    <row r="14659" s="275" customFormat="1" customHeight="1"/>
    <row r="14660" s="275" customFormat="1" customHeight="1"/>
    <row r="14661" s="275" customFormat="1" customHeight="1"/>
    <row r="14662" s="275" customFormat="1" customHeight="1"/>
    <row r="14663" s="275" customFormat="1" customHeight="1"/>
    <row r="14664" s="275" customFormat="1" customHeight="1"/>
    <row r="14665" s="275" customFormat="1" customHeight="1"/>
    <row r="14666" s="275" customFormat="1" customHeight="1"/>
    <row r="14667" s="275" customFormat="1" customHeight="1"/>
    <row r="14668" s="275" customFormat="1" customHeight="1"/>
    <row r="14669" s="275" customFormat="1" customHeight="1"/>
    <row r="14670" s="275" customFormat="1" customHeight="1"/>
    <row r="14671" s="275" customFormat="1" customHeight="1"/>
    <row r="14672" s="275" customFormat="1" customHeight="1"/>
    <row r="14673" s="275" customFormat="1" customHeight="1"/>
    <row r="14674" s="275" customFormat="1" customHeight="1"/>
    <row r="14675" s="275" customFormat="1" customHeight="1"/>
    <row r="14676" s="275" customFormat="1" customHeight="1"/>
    <row r="14677" s="275" customFormat="1" customHeight="1"/>
    <row r="14678" s="275" customFormat="1" customHeight="1"/>
    <row r="14679" s="275" customFormat="1" customHeight="1"/>
    <row r="14680" s="275" customFormat="1" customHeight="1"/>
    <row r="14681" s="275" customFormat="1" customHeight="1"/>
    <row r="14682" s="275" customFormat="1" customHeight="1"/>
    <row r="14683" s="275" customFormat="1" customHeight="1"/>
    <row r="14684" s="275" customFormat="1" customHeight="1"/>
    <row r="14685" s="275" customFormat="1" customHeight="1"/>
    <row r="14686" s="275" customFormat="1" customHeight="1"/>
    <row r="14687" s="275" customFormat="1" customHeight="1"/>
    <row r="14688" s="275" customFormat="1" customHeight="1"/>
    <row r="14689" s="275" customFormat="1" customHeight="1"/>
    <row r="14690" s="275" customFormat="1" customHeight="1"/>
    <row r="14691" s="275" customFormat="1" customHeight="1"/>
    <row r="14692" s="275" customFormat="1" customHeight="1"/>
    <row r="14693" s="275" customFormat="1" customHeight="1"/>
    <row r="14694" s="275" customFormat="1" customHeight="1"/>
    <row r="14695" s="275" customFormat="1" customHeight="1"/>
    <row r="14696" s="275" customFormat="1" customHeight="1"/>
    <row r="14697" s="275" customFormat="1" customHeight="1"/>
    <row r="14698" s="275" customFormat="1" customHeight="1"/>
    <row r="14699" s="275" customFormat="1" customHeight="1"/>
    <row r="14700" s="275" customFormat="1" customHeight="1"/>
    <row r="14701" s="275" customFormat="1" customHeight="1"/>
    <row r="14702" s="275" customFormat="1" customHeight="1"/>
    <row r="14703" s="275" customFormat="1" customHeight="1"/>
    <row r="14704" s="275" customFormat="1" customHeight="1"/>
    <row r="14705" s="275" customFormat="1" customHeight="1"/>
    <row r="14706" s="275" customFormat="1" customHeight="1"/>
    <row r="14707" s="275" customFormat="1" customHeight="1"/>
    <row r="14708" s="275" customFormat="1" customHeight="1"/>
    <row r="14709" s="275" customFormat="1" customHeight="1"/>
    <row r="14710" s="275" customFormat="1" customHeight="1"/>
    <row r="14711" s="275" customFormat="1" customHeight="1"/>
    <row r="14712" s="275" customFormat="1" customHeight="1"/>
    <row r="14713" s="275" customFormat="1" customHeight="1"/>
    <row r="14714" s="275" customFormat="1" customHeight="1"/>
    <row r="14715" s="275" customFormat="1" customHeight="1"/>
    <row r="14716" s="275" customFormat="1" customHeight="1"/>
    <row r="14717" s="275" customFormat="1" customHeight="1"/>
    <row r="14718" s="275" customFormat="1" customHeight="1"/>
    <row r="14719" s="275" customFormat="1" customHeight="1"/>
    <row r="14720" s="275" customFormat="1" customHeight="1"/>
    <row r="14721" s="275" customFormat="1" customHeight="1"/>
    <row r="14722" s="275" customFormat="1" customHeight="1"/>
    <row r="14723" s="275" customFormat="1" customHeight="1"/>
    <row r="14724" s="275" customFormat="1" customHeight="1"/>
    <row r="14725" s="275" customFormat="1" customHeight="1"/>
    <row r="14726" s="275" customFormat="1" customHeight="1"/>
    <row r="14727" s="275" customFormat="1" customHeight="1"/>
    <row r="14728" s="275" customFormat="1" customHeight="1"/>
    <row r="14729" s="275" customFormat="1" customHeight="1"/>
    <row r="14730" s="275" customFormat="1" customHeight="1"/>
    <row r="14731" s="275" customFormat="1" customHeight="1"/>
    <row r="14732" s="275" customFormat="1" customHeight="1"/>
    <row r="14733" s="275" customFormat="1" customHeight="1"/>
    <row r="14734" s="275" customFormat="1" customHeight="1"/>
    <row r="14735" s="275" customFormat="1" customHeight="1"/>
    <row r="14736" s="275" customFormat="1" customHeight="1"/>
    <row r="14737" s="275" customFormat="1" customHeight="1"/>
    <row r="14738" s="275" customFormat="1" customHeight="1"/>
    <row r="14739" s="275" customFormat="1" customHeight="1"/>
    <row r="14740" s="275" customFormat="1" customHeight="1"/>
    <row r="14741" s="275" customFormat="1" customHeight="1"/>
    <row r="14742" s="275" customFormat="1" customHeight="1"/>
    <row r="14743" s="275" customFormat="1" customHeight="1"/>
    <row r="14744" s="275" customFormat="1" customHeight="1"/>
    <row r="14745" s="275" customFormat="1" customHeight="1"/>
    <row r="14746" s="275" customFormat="1" customHeight="1"/>
    <row r="14747" s="275" customFormat="1" customHeight="1"/>
    <row r="14748" s="275" customFormat="1" customHeight="1"/>
    <row r="14749" s="275" customFormat="1" customHeight="1"/>
    <row r="14750" s="275" customFormat="1" customHeight="1"/>
    <row r="14751" s="275" customFormat="1" customHeight="1"/>
    <row r="14752" s="275" customFormat="1" customHeight="1"/>
    <row r="14753" s="275" customFormat="1" customHeight="1"/>
    <row r="14754" s="275" customFormat="1" customHeight="1"/>
    <row r="14755" s="275" customFormat="1" customHeight="1"/>
    <row r="14756" s="275" customFormat="1" customHeight="1"/>
    <row r="14757" s="275" customFormat="1" customHeight="1"/>
    <row r="14758" s="275" customFormat="1" customHeight="1"/>
    <row r="14759" s="275" customFormat="1" customHeight="1"/>
    <row r="14760" s="275" customFormat="1" customHeight="1"/>
    <row r="14761" s="275" customFormat="1" customHeight="1"/>
    <row r="14762" s="275" customFormat="1" customHeight="1"/>
    <row r="14763" s="275" customFormat="1" customHeight="1"/>
    <row r="14764" s="275" customFormat="1" customHeight="1"/>
    <row r="14765" s="275" customFormat="1" customHeight="1"/>
    <row r="14766" s="275" customFormat="1" customHeight="1"/>
    <row r="14767" s="275" customFormat="1" customHeight="1"/>
    <row r="14768" s="275" customFormat="1" customHeight="1"/>
    <row r="14769" s="275" customFormat="1" customHeight="1"/>
    <row r="14770" s="275" customFormat="1" customHeight="1"/>
    <row r="14771" s="275" customFormat="1" customHeight="1"/>
    <row r="14772" s="275" customFormat="1" customHeight="1"/>
    <row r="14773" s="275" customFormat="1" customHeight="1"/>
    <row r="14774" s="275" customFormat="1" customHeight="1"/>
    <row r="14775" s="275" customFormat="1" customHeight="1"/>
    <row r="14776" s="275" customFormat="1" customHeight="1"/>
    <row r="14777" s="275" customFormat="1" customHeight="1"/>
    <row r="14778" s="275" customFormat="1" customHeight="1"/>
    <row r="14779" s="275" customFormat="1" customHeight="1"/>
    <row r="14780" s="275" customFormat="1" customHeight="1"/>
    <row r="14781" s="275" customFormat="1" customHeight="1"/>
    <row r="14782" s="275" customFormat="1" customHeight="1"/>
    <row r="14783" s="275" customFormat="1" customHeight="1"/>
    <row r="14784" s="275" customFormat="1" customHeight="1"/>
    <row r="14785" s="275" customFormat="1" customHeight="1"/>
    <row r="14786" s="275" customFormat="1" customHeight="1"/>
    <row r="14787" s="275" customFormat="1" customHeight="1"/>
    <row r="14788" s="275" customFormat="1" customHeight="1"/>
    <row r="14789" s="275" customFormat="1" customHeight="1"/>
    <row r="14790" s="275" customFormat="1" customHeight="1"/>
    <row r="14791" s="275" customFormat="1" customHeight="1"/>
    <row r="14792" s="275" customFormat="1" customHeight="1"/>
    <row r="14793" s="275" customFormat="1" customHeight="1"/>
    <row r="14794" s="275" customFormat="1" customHeight="1"/>
    <row r="14795" s="275" customFormat="1" customHeight="1"/>
    <row r="14796" s="275" customFormat="1" customHeight="1"/>
    <row r="14797" s="275" customFormat="1" customHeight="1"/>
    <row r="14798" s="275" customFormat="1" customHeight="1"/>
    <row r="14799" s="275" customFormat="1" customHeight="1"/>
    <row r="14800" s="275" customFormat="1" customHeight="1"/>
    <row r="14801" s="275" customFormat="1" customHeight="1"/>
    <row r="14802" s="275" customFormat="1" customHeight="1"/>
    <row r="14803" s="275" customFormat="1" customHeight="1"/>
    <row r="14804" s="275" customFormat="1" customHeight="1"/>
    <row r="14805" s="275" customFormat="1" customHeight="1"/>
    <row r="14806" s="275" customFormat="1" customHeight="1"/>
    <row r="14807" s="275" customFormat="1" customHeight="1"/>
    <row r="14808" s="275" customFormat="1" customHeight="1"/>
    <row r="14809" s="275" customFormat="1" customHeight="1"/>
    <row r="14810" s="275" customFormat="1" customHeight="1"/>
    <row r="14811" s="275" customFormat="1" customHeight="1"/>
    <row r="14812" s="275" customFormat="1" customHeight="1"/>
    <row r="14813" s="275" customFormat="1" customHeight="1"/>
    <row r="14814" s="275" customFormat="1" customHeight="1"/>
    <row r="14815" s="275" customFormat="1" customHeight="1"/>
    <row r="14816" s="275" customFormat="1" customHeight="1"/>
    <row r="14817" s="275" customFormat="1" customHeight="1"/>
    <row r="14818" s="275" customFormat="1" customHeight="1"/>
    <row r="14819" s="275" customFormat="1" customHeight="1"/>
    <row r="14820" s="275" customFormat="1" customHeight="1"/>
    <row r="14821" s="275" customFormat="1" customHeight="1"/>
    <row r="14822" s="275" customFormat="1" customHeight="1"/>
    <row r="14823" s="275" customFormat="1" customHeight="1"/>
    <row r="14824" s="275" customFormat="1" customHeight="1"/>
    <row r="14825" s="275" customFormat="1" customHeight="1"/>
    <row r="14826" s="275" customFormat="1" customHeight="1"/>
    <row r="14827" s="275" customFormat="1" customHeight="1"/>
    <row r="14828" s="275" customFormat="1" customHeight="1"/>
    <row r="14829" s="275" customFormat="1" customHeight="1"/>
    <row r="14830" s="275" customFormat="1" customHeight="1"/>
    <row r="14831" s="275" customFormat="1" customHeight="1"/>
    <row r="14832" s="275" customFormat="1" customHeight="1"/>
    <row r="14833" s="275" customFormat="1" customHeight="1"/>
    <row r="14834" s="275" customFormat="1" customHeight="1"/>
    <row r="14835" s="275" customFormat="1" customHeight="1"/>
    <row r="14836" s="275" customFormat="1" customHeight="1"/>
    <row r="14837" s="275" customFormat="1" customHeight="1"/>
    <row r="14838" s="275" customFormat="1" customHeight="1"/>
    <row r="14839" s="275" customFormat="1" customHeight="1"/>
    <row r="14840" s="275" customFormat="1" customHeight="1"/>
    <row r="14841" s="275" customFormat="1" customHeight="1"/>
    <row r="14842" s="275" customFormat="1" customHeight="1"/>
    <row r="14843" s="275" customFormat="1" customHeight="1"/>
    <row r="14844" s="275" customFormat="1" customHeight="1"/>
    <row r="14845" s="275" customFormat="1" customHeight="1"/>
    <row r="14846" s="275" customFormat="1" customHeight="1"/>
    <row r="14847" s="275" customFormat="1" customHeight="1"/>
    <row r="14848" s="275" customFormat="1" customHeight="1"/>
    <row r="14849" s="275" customFormat="1" customHeight="1"/>
    <row r="14850" s="275" customFormat="1" customHeight="1"/>
    <row r="14851" s="275" customFormat="1" customHeight="1"/>
    <row r="14852" s="275" customFormat="1" customHeight="1"/>
    <row r="14853" s="275" customFormat="1" customHeight="1"/>
    <row r="14854" s="275" customFormat="1" customHeight="1"/>
    <row r="14855" s="275" customFormat="1" customHeight="1"/>
    <row r="14856" s="275" customFormat="1" customHeight="1"/>
    <row r="14857" s="275" customFormat="1" customHeight="1"/>
    <row r="14858" s="275" customFormat="1" customHeight="1"/>
    <row r="14859" s="275" customFormat="1" customHeight="1"/>
    <row r="14860" s="275" customFormat="1" customHeight="1"/>
    <row r="14861" s="275" customFormat="1" customHeight="1"/>
    <row r="14862" s="275" customFormat="1" customHeight="1"/>
    <row r="14863" s="275" customFormat="1" customHeight="1"/>
    <row r="14864" s="275" customFormat="1" customHeight="1"/>
    <row r="14865" s="275" customFormat="1" customHeight="1"/>
    <row r="14866" s="275" customFormat="1" customHeight="1"/>
    <row r="14867" s="275" customFormat="1" customHeight="1"/>
    <row r="14868" s="275" customFormat="1" customHeight="1"/>
    <row r="14869" s="275" customFormat="1" customHeight="1"/>
    <row r="14870" s="275" customFormat="1" customHeight="1"/>
    <row r="14871" s="275" customFormat="1" customHeight="1"/>
    <row r="14872" s="275" customFormat="1" customHeight="1"/>
    <row r="14873" s="275" customFormat="1" customHeight="1"/>
    <row r="14874" s="275" customFormat="1" customHeight="1"/>
    <row r="14875" s="275" customFormat="1" customHeight="1"/>
    <row r="14876" s="275" customFormat="1" customHeight="1"/>
    <row r="14877" s="275" customFormat="1" customHeight="1"/>
    <row r="14878" s="275" customFormat="1" customHeight="1"/>
    <row r="14879" s="275" customFormat="1" customHeight="1"/>
    <row r="14880" s="275" customFormat="1" customHeight="1"/>
    <row r="14881" s="275" customFormat="1" customHeight="1"/>
    <row r="14882" s="275" customFormat="1" customHeight="1"/>
    <row r="14883" s="275" customFormat="1" customHeight="1"/>
    <row r="14884" s="275" customFormat="1" customHeight="1"/>
    <row r="14885" s="275" customFormat="1" customHeight="1"/>
    <row r="14886" s="275" customFormat="1" customHeight="1"/>
    <row r="14887" s="275" customFormat="1" customHeight="1"/>
    <row r="14888" s="275" customFormat="1" customHeight="1"/>
    <row r="14889" s="275" customFormat="1" customHeight="1"/>
    <row r="14890" s="275" customFormat="1" customHeight="1"/>
    <row r="14891" s="275" customFormat="1" customHeight="1"/>
    <row r="14892" s="275" customFormat="1" customHeight="1"/>
    <row r="14893" s="275" customFormat="1" customHeight="1"/>
    <row r="14894" s="275" customFormat="1" customHeight="1"/>
    <row r="14895" s="275" customFormat="1" customHeight="1"/>
    <row r="14896" s="275" customFormat="1" customHeight="1"/>
    <row r="14897" s="275" customFormat="1" customHeight="1"/>
    <row r="14898" s="275" customFormat="1" customHeight="1"/>
    <row r="14899" s="275" customFormat="1" customHeight="1"/>
    <row r="14900" s="275" customFormat="1" customHeight="1"/>
    <row r="14901" s="275" customFormat="1" customHeight="1"/>
    <row r="14902" s="275" customFormat="1" customHeight="1"/>
    <row r="14903" s="275" customFormat="1" customHeight="1"/>
    <row r="14904" s="275" customFormat="1" customHeight="1"/>
    <row r="14905" s="275" customFormat="1" customHeight="1"/>
    <row r="14906" s="275" customFormat="1" customHeight="1"/>
    <row r="14907" s="275" customFormat="1" customHeight="1"/>
    <row r="14908" s="275" customFormat="1" customHeight="1"/>
    <row r="14909" s="275" customFormat="1" customHeight="1"/>
    <row r="14910" s="275" customFormat="1" customHeight="1"/>
    <row r="14911" s="275" customFormat="1" customHeight="1"/>
    <row r="14912" s="275" customFormat="1" customHeight="1"/>
    <row r="14913" s="275" customFormat="1" customHeight="1"/>
    <row r="14914" s="275" customFormat="1" customHeight="1"/>
    <row r="14915" s="275" customFormat="1" customHeight="1"/>
    <row r="14916" s="275" customFormat="1" customHeight="1"/>
    <row r="14917" s="275" customFormat="1" customHeight="1"/>
    <row r="14918" s="275" customFormat="1" customHeight="1"/>
    <row r="14919" s="275" customFormat="1" customHeight="1"/>
    <row r="14920" s="275" customFormat="1" customHeight="1"/>
    <row r="14921" s="275" customFormat="1" customHeight="1"/>
    <row r="14922" s="275" customFormat="1" customHeight="1"/>
    <row r="14923" s="275" customFormat="1" customHeight="1"/>
    <row r="14924" s="275" customFormat="1" customHeight="1"/>
    <row r="14925" s="275" customFormat="1" customHeight="1"/>
    <row r="14926" s="275" customFormat="1" customHeight="1"/>
    <row r="14927" s="275" customFormat="1" customHeight="1"/>
    <row r="14928" s="275" customFormat="1" customHeight="1"/>
    <row r="14929" s="275" customFormat="1" customHeight="1"/>
    <row r="14930" s="275" customFormat="1" customHeight="1"/>
    <row r="14931" s="275" customFormat="1" customHeight="1"/>
    <row r="14932" s="275" customFormat="1" customHeight="1"/>
    <row r="14933" s="275" customFormat="1" customHeight="1"/>
    <row r="14934" s="275" customFormat="1" customHeight="1"/>
    <row r="14935" s="275" customFormat="1" customHeight="1"/>
    <row r="14936" s="275" customFormat="1" customHeight="1"/>
    <row r="14937" s="275" customFormat="1" customHeight="1"/>
    <row r="14938" s="275" customFormat="1" customHeight="1"/>
    <row r="14939" s="275" customFormat="1" customHeight="1"/>
    <row r="14940" s="275" customFormat="1" customHeight="1"/>
    <row r="14941" s="275" customFormat="1" customHeight="1"/>
    <row r="14942" s="275" customFormat="1" customHeight="1"/>
    <row r="14943" s="275" customFormat="1" customHeight="1"/>
    <row r="14944" s="275" customFormat="1" customHeight="1"/>
    <row r="14945" s="275" customFormat="1" customHeight="1"/>
    <row r="14946" s="275" customFormat="1" customHeight="1"/>
    <row r="14947" s="275" customFormat="1" customHeight="1"/>
    <row r="14948" s="275" customFormat="1" customHeight="1"/>
    <row r="14949" s="275" customFormat="1" customHeight="1"/>
    <row r="14950" s="275" customFormat="1" customHeight="1"/>
    <row r="14951" s="275" customFormat="1" customHeight="1"/>
    <row r="14952" s="275" customFormat="1" customHeight="1"/>
    <row r="14953" s="275" customFormat="1" customHeight="1"/>
    <row r="14954" s="275" customFormat="1" customHeight="1"/>
    <row r="14955" s="275" customFormat="1" customHeight="1"/>
    <row r="14956" s="275" customFormat="1" customHeight="1"/>
    <row r="14957" s="275" customFormat="1" customHeight="1"/>
    <row r="14958" s="275" customFormat="1" customHeight="1"/>
    <row r="14959" s="275" customFormat="1" customHeight="1"/>
    <row r="14960" s="275" customFormat="1" customHeight="1"/>
    <row r="14961" s="275" customFormat="1" customHeight="1"/>
    <row r="14962" s="275" customFormat="1" customHeight="1"/>
    <row r="14963" s="275" customFormat="1" customHeight="1"/>
    <row r="14964" s="275" customFormat="1" customHeight="1"/>
    <row r="14965" s="275" customFormat="1" customHeight="1"/>
    <row r="14966" s="275" customFormat="1" customHeight="1"/>
    <row r="14967" s="275" customFormat="1" customHeight="1"/>
    <row r="14968" s="275" customFormat="1" customHeight="1"/>
    <row r="14969" s="275" customFormat="1" customHeight="1"/>
    <row r="14970" s="275" customFormat="1" customHeight="1"/>
    <row r="14971" s="275" customFormat="1" customHeight="1"/>
    <row r="14972" s="275" customFormat="1" customHeight="1"/>
    <row r="14973" s="275" customFormat="1" customHeight="1"/>
    <row r="14974" s="275" customFormat="1" customHeight="1"/>
    <row r="14975" s="275" customFormat="1" customHeight="1"/>
    <row r="14976" s="275" customFormat="1" customHeight="1"/>
    <row r="14977" s="275" customFormat="1" customHeight="1"/>
    <row r="14978" s="275" customFormat="1" customHeight="1"/>
    <row r="14979" s="275" customFormat="1" customHeight="1"/>
    <row r="14980" s="275" customFormat="1" customHeight="1"/>
    <row r="14981" s="275" customFormat="1" customHeight="1"/>
    <row r="14982" s="275" customFormat="1" customHeight="1"/>
    <row r="14983" s="275" customFormat="1" customHeight="1"/>
    <row r="14984" s="275" customFormat="1" customHeight="1"/>
    <row r="14985" s="275" customFormat="1" customHeight="1"/>
    <row r="14986" s="275" customFormat="1" customHeight="1"/>
    <row r="14987" s="275" customFormat="1" customHeight="1"/>
    <row r="14988" s="275" customFormat="1" customHeight="1"/>
    <row r="14989" s="275" customFormat="1" customHeight="1"/>
    <row r="14990" s="275" customFormat="1" customHeight="1"/>
    <row r="14991" s="275" customFormat="1" customHeight="1"/>
    <row r="14992" s="275" customFormat="1" customHeight="1"/>
    <row r="14993" s="275" customFormat="1" customHeight="1"/>
    <row r="14994" s="275" customFormat="1" customHeight="1"/>
    <row r="14995" s="275" customFormat="1" customHeight="1"/>
    <row r="14996" s="275" customFormat="1" customHeight="1"/>
    <row r="14997" s="275" customFormat="1" customHeight="1"/>
    <row r="14998" s="275" customFormat="1" customHeight="1"/>
    <row r="14999" s="275" customFormat="1" customHeight="1"/>
    <row r="15000" s="275" customFormat="1" customHeight="1"/>
    <row r="15001" s="275" customFormat="1" customHeight="1"/>
    <row r="15002" s="275" customFormat="1" customHeight="1"/>
    <row r="15003" s="275" customFormat="1" customHeight="1"/>
    <row r="15004" s="275" customFormat="1" customHeight="1"/>
    <row r="15005" s="275" customFormat="1" customHeight="1"/>
    <row r="15006" s="275" customFormat="1" customHeight="1"/>
    <row r="15007" s="275" customFormat="1" customHeight="1"/>
    <row r="15008" s="275" customFormat="1" customHeight="1"/>
    <row r="15009" s="275" customFormat="1" customHeight="1"/>
    <row r="15010" s="275" customFormat="1" customHeight="1"/>
    <row r="15011" s="275" customFormat="1" customHeight="1"/>
    <row r="15012" s="275" customFormat="1" customHeight="1"/>
    <row r="15013" s="275" customFormat="1" customHeight="1"/>
    <row r="15014" s="275" customFormat="1" customHeight="1"/>
    <row r="15015" s="275" customFormat="1" customHeight="1"/>
    <row r="15016" s="275" customFormat="1" customHeight="1"/>
    <row r="15017" s="275" customFormat="1" customHeight="1"/>
    <row r="15018" s="275" customFormat="1" customHeight="1"/>
    <row r="15019" s="275" customFormat="1" customHeight="1"/>
    <row r="15020" s="275" customFormat="1" customHeight="1"/>
    <row r="15021" s="275" customFormat="1" customHeight="1"/>
    <row r="15022" s="275" customFormat="1" customHeight="1"/>
    <row r="15023" s="275" customFormat="1" customHeight="1"/>
    <row r="15024" s="275" customFormat="1" customHeight="1"/>
    <row r="15025" s="275" customFormat="1" customHeight="1"/>
    <row r="15026" s="275" customFormat="1" customHeight="1"/>
    <row r="15027" s="275" customFormat="1" customHeight="1"/>
    <row r="15028" s="275" customFormat="1" customHeight="1"/>
    <row r="15029" s="275" customFormat="1" customHeight="1"/>
    <row r="15030" s="275" customFormat="1" customHeight="1"/>
    <row r="15031" s="275" customFormat="1" customHeight="1"/>
    <row r="15032" s="275" customFormat="1" customHeight="1"/>
    <row r="15033" s="275" customFormat="1" customHeight="1"/>
    <row r="15034" s="275" customFormat="1" customHeight="1"/>
    <row r="15035" s="275" customFormat="1" customHeight="1"/>
    <row r="15036" s="275" customFormat="1" customHeight="1"/>
    <row r="15037" s="275" customFormat="1" customHeight="1"/>
    <row r="15038" s="275" customFormat="1" customHeight="1"/>
    <row r="15039" s="275" customFormat="1" customHeight="1"/>
    <row r="15040" s="275" customFormat="1" customHeight="1"/>
    <row r="15041" s="275" customFormat="1" customHeight="1"/>
    <row r="15042" s="275" customFormat="1" customHeight="1"/>
    <row r="15043" s="275" customFormat="1" customHeight="1"/>
    <row r="15044" s="275" customFormat="1" customHeight="1"/>
    <row r="15045" s="275" customFormat="1" customHeight="1"/>
    <row r="15046" s="275" customFormat="1" customHeight="1"/>
    <row r="15047" s="275" customFormat="1" customHeight="1"/>
    <row r="15048" s="275" customFormat="1" customHeight="1"/>
    <row r="15049" s="275" customFormat="1" customHeight="1"/>
    <row r="15050" s="275" customFormat="1" customHeight="1"/>
    <row r="15051" s="275" customFormat="1" customHeight="1"/>
    <row r="15052" s="275" customFormat="1" customHeight="1"/>
    <row r="15053" s="275" customFormat="1" customHeight="1"/>
    <row r="15054" s="275" customFormat="1" customHeight="1"/>
    <row r="15055" s="275" customFormat="1" customHeight="1"/>
    <row r="15056" s="275" customFormat="1" customHeight="1"/>
    <row r="15057" s="275" customFormat="1" customHeight="1"/>
    <row r="15058" s="275" customFormat="1" customHeight="1"/>
    <row r="15059" s="275" customFormat="1" customHeight="1"/>
    <row r="15060" s="275" customFormat="1" customHeight="1"/>
    <row r="15061" s="275" customFormat="1" customHeight="1"/>
    <row r="15062" s="275" customFormat="1" customHeight="1"/>
    <row r="15063" s="275" customFormat="1" customHeight="1"/>
    <row r="15064" s="275" customFormat="1" customHeight="1"/>
    <row r="15065" s="275" customFormat="1" customHeight="1"/>
    <row r="15066" s="275" customFormat="1" customHeight="1"/>
    <row r="15067" s="275" customFormat="1" customHeight="1"/>
    <row r="15068" s="275" customFormat="1" customHeight="1"/>
    <row r="15069" s="275" customFormat="1" customHeight="1"/>
    <row r="15070" s="275" customFormat="1" customHeight="1"/>
    <row r="15071" s="275" customFormat="1" customHeight="1"/>
    <row r="15072" s="275" customFormat="1" customHeight="1"/>
    <row r="15073" s="275" customFormat="1" customHeight="1"/>
    <row r="15074" s="275" customFormat="1" customHeight="1"/>
    <row r="15075" s="275" customFormat="1" customHeight="1"/>
    <row r="15076" s="275" customFormat="1" customHeight="1"/>
    <row r="15077" s="275" customFormat="1" customHeight="1"/>
    <row r="15078" s="275" customFormat="1" customHeight="1"/>
    <row r="15079" s="275" customFormat="1" customHeight="1"/>
    <row r="15080" s="275" customFormat="1" customHeight="1"/>
    <row r="15081" s="275" customFormat="1" customHeight="1"/>
    <row r="15082" s="275" customFormat="1" customHeight="1"/>
    <row r="15083" s="275" customFormat="1" customHeight="1"/>
    <row r="15084" s="275" customFormat="1" customHeight="1"/>
    <row r="15085" s="275" customFormat="1" customHeight="1"/>
    <row r="15086" s="275" customFormat="1" customHeight="1"/>
    <row r="15087" s="275" customFormat="1" customHeight="1"/>
    <row r="15088" s="275" customFormat="1" customHeight="1"/>
    <row r="15089" s="275" customFormat="1" customHeight="1"/>
    <row r="15090" s="275" customFormat="1" customHeight="1"/>
    <row r="15091" s="275" customFormat="1" customHeight="1"/>
    <row r="15092" s="275" customFormat="1" customHeight="1"/>
    <row r="15093" s="275" customFormat="1" customHeight="1"/>
    <row r="15094" s="275" customFormat="1" customHeight="1"/>
    <row r="15095" s="275" customFormat="1" customHeight="1"/>
    <row r="15096" s="275" customFormat="1" customHeight="1"/>
    <row r="15097" s="275" customFormat="1" customHeight="1"/>
    <row r="15098" s="275" customFormat="1" customHeight="1"/>
    <row r="15099" s="275" customFormat="1" customHeight="1"/>
    <row r="15100" s="275" customFormat="1" customHeight="1"/>
    <row r="15101" s="275" customFormat="1" customHeight="1"/>
    <row r="15102" s="275" customFormat="1" customHeight="1"/>
    <row r="15103" s="275" customFormat="1" customHeight="1"/>
    <row r="15104" s="275" customFormat="1" customHeight="1"/>
    <row r="15105" s="275" customFormat="1" customHeight="1"/>
    <row r="15106" s="275" customFormat="1" customHeight="1"/>
    <row r="15107" s="275" customFormat="1" customHeight="1"/>
    <row r="15108" s="275" customFormat="1" customHeight="1"/>
    <row r="15109" s="275" customFormat="1" customHeight="1"/>
    <row r="15110" s="275" customFormat="1" customHeight="1"/>
    <row r="15111" s="275" customFormat="1" customHeight="1"/>
    <row r="15112" s="275" customFormat="1" customHeight="1"/>
    <row r="15113" s="275" customFormat="1" customHeight="1"/>
    <row r="15114" s="275" customFormat="1" customHeight="1"/>
    <row r="15115" s="275" customFormat="1" customHeight="1"/>
    <row r="15116" s="275" customFormat="1" customHeight="1"/>
    <row r="15117" s="275" customFormat="1" customHeight="1"/>
    <row r="15118" s="275" customFormat="1" customHeight="1"/>
    <row r="15119" s="275" customFormat="1" customHeight="1"/>
    <row r="15120" s="275" customFormat="1" customHeight="1"/>
    <row r="15121" s="275" customFormat="1" customHeight="1"/>
    <row r="15122" s="275" customFormat="1" customHeight="1"/>
    <row r="15123" s="275" customFormat="1" customHeight="1"/>
    <row r="15124" s="275" customFormat="1" customHeight="1"/>
    <row r="15125" s="275" customFormat="1" customHeight="1"/>
    <row r="15126" s="275" customFormat="1" customHeight="1"/>
    <row r="15127" s="275" customFormat="1" customHeight="1"/>
    <row r="15128" s="275" customFormat="1" customHeight="1"/>
    <row r="15129" s="275" customFormat="1" customHeight="1"/>
    <row r="15130" s="275" customFormat="1" customHeight="1"/>
    <row r="15131" s="275" customFormat="1" customHeight="1"/>
    <row r="15132" s="275" customFormat="1" customHeight="1"/>
    <row r="15133" s="275" customFormat="1" customHeight="1"/>
    <row r="15134" s="275" customFormat="1" customHeight="1"/>
    <row r="15135" s="275" customFormat="1" customHeight="1"/>
    <row r="15136" s="275" customFormat="1" customHeight="1"/>
    <row r="15137" s="275" customFormat="1" customHeight="1"/>
    <row r="15138" s="275" customFormat="1" customHeight="1"/>
    <row r="15139" s="275" customFormat="1" customHeight="1"/>
    <row r="15140" s="275" customFormat="1" customHeight="1"/>
    <row r="15141" s="275" customFormat="1" customHeight="1"/>
    <row r="15142" s="275" customFormat="1" customHeight="1"/>
    <row r="15143" s="275" customFormat="1" customHeight="1"/>
    <row r="15144" s="275" customFormat="1" customHeight="1"/>
    <row r="15145" s="275" customFormat="1" customHeight="1"/>
    <row r="15146" s="275" customFormat="1" customHeight="1"/>
    <row r="15147" s="275" customFormat="1" customHeight="1"/>
    <row r="15148" s="275" customFormat="1" customHeight="1"/>
    <row r="15149" s="275" customFormat="1" customHeight="1"/>
    <row r="15150" s="275" customFormat="1" customHeight="1"/>
    <row r="15151" s="275" customFormat="1" customHeight="1"/>
    <row r="15152" s="275" customFormat="1" customHeight="1"/>
    <row r="15153" s="275" customFormat="1" customHeight="1"/>
    <row r="15154" s="275" customFormat="1" customHeight="1"/>
    <row r="15155" s="275" customFormat="1" customHeight="1"/>
    <row r="15156" s="275" customFormat="1" customHeight="1"/>
    <row r="15157" s="275" customFormat="1" customHeight="1"/>
    <row r="15158" s="275" customFormat="1" customHeight="1"/>
    <row r="15159" s="275" customFormat="1" customHeight="1"/>
    <row r="15160" s="275" customFormat="1" customHeight="1"/>
    <row r="15161" s="275" customFormat="1" customHeight="1"/>
    <row r="15162" s="275" customFormat="1" customHeight="1"/>
    <row r="15163" s="275" customFormat="1" customHeight="1"/>
    <row r="15164" s="275" customFormat="1" customHeight="1"/>
    <row r="15165" s="275" customFormat="1" customHeight="1"/>
    <row r="15166" s="275" customFormat="1" customHeight="1"/>
    <row r="15167" s="275" customFormat="1" customHeight="1"/>
    <row r="15168" s="275" customFormat="1" customHeight="1"/>
    <row r="15169" s="275" customFormat="1" customHeight="1"/>
    <row r="15170" s="275" customFormat="1" customHeight="1"/>
    <row r="15171" s="275" customFormat="1" customHeight="1"/>
    <row r="15172" s="275" customFormat="1" customHeight="1"/>
    <row r="15173" s="275" customFormat="1" customHeight="1"/>
    <row r="15174" s="275" customFormat="1" customHeight="1"/>
    <row r="15175" s="275" customFormat="1" customHeight="1"/>
    <row r="15176" s="275" customFormat="1" customHeight="1"/>
    <row r="15177" s="275" customFormat="1" customHeight="1"/>
    <row r="15178" s="275" customFormat="1" customHeight="1"/>
    <row r="15179" s="275" customFormat="1" customHeight="1"/>
    <row r="15180" s="275" customFormat="1" customHeight="1"/>
    <row r="15181" s="275" customFormat="1" customHeight="1"/>
    <row r="15182" s="275" customFormat="1" customHeight="1"/>
    <row r="15183" s="275" customFormat="1" customHeight="1"/>
    <row r="15184" s="275" customFormat="1" customHeight="1"/>
    <row r="15185" s="275" customFormat="1" customHeight="1"/>
    <row r="15186" s="275" customFormat="1" customHeight="1"/>
    <row r="15187" s="275" customFormat="1" customHeight="1"/>
    <row r="15188" s="275" customFormat="1" customHeight="1"/>
    <row r="15189" s="275" customFormat="1" customHeight="1"/>
    <row r="15190" s="275" customFormat="1" customHeight="1"/>
    <row r="15191" s="275" customFormat="1" customHeight="1"/>
    <row r="15192" s="275" customFormat="1" customHeight="1"/>
    <row r="15193" s="275" customFormat="1" customHeight="1"/>
    <row r="15194" s="275" customFormat="1" customHeight="1"/>
    <row r="15195" s="275" customFormat="1" customHeight="1"/>
    <row r="15196" s="275" customFormat="1" customHeight="1"/>
    <row r="15197" s="275" customFormat="1" customHeight="1"/>
    <row r="15198" s="275" customFormat="1" customHeight="1"/>
    <row r="15199" s="275" customFormat="1" customHeight="1"/>
    <row r="15200" s="275" customFormat="1" customHeight="1"/>
    <row r="15201" s="275" customFormat="1" customHeight="1"/>
    <row r="15202" s="275" customFormat="1" customHeight="1"/>
    <row r="15203" s="275" customFormat="1" customHeight="1"/>
    <row r="15204" s="275" customFormat="1" customHeight="1"/>
    <row r="15205" s="275" customFormat="1" customHeight="1"/>
    <row r="15206" s="275" customFormat="1" customHeight="1"/>
    <row r="15207" s="275" customFormat="1" customHeight="1"/>
    <row r="15208" s="275" customFormat="1" customHeight="1"/>
    <row r="15209" s="275" customFormat="1" customHeight="1"/>
    <row r="15210" s="275" customFormat="1" customHeight="1"/>
    <row r="15211" s="275" customFormat="1" customHeight="1"/>
    <row r="15212" s="275" customFormat="1" customHeight="1"/>
    <row r="15213" s="275" customFormat="1" customHeight="1"/>
    <row r="15214" s="275" customFormat="1" customHeight="1"/>
    <row r="15215" s="275" customFormat="1" customHeight="1"/>
    <row r="15216" s="275" customFormat="1" customHeight="1"/>
    <row r="15217" s="275" customFormat="1" customHeight="1"/>
    <row r="15218" s="275" customFormat="1" customHeight="1"/>
    <row r="15219" s="275" customFormat="1" customHeight="1"/>
    <row r="15220" s="275" customFormat="1" customHeight="1"/>
    <row r="15221" s="275" customFormat="1" customHeight="1"/>
    <row r="15222" s="275" customFormat="1" customHeight="1"/>
    <row r="15223" s="275" customFormat="1" customHeight="1"/>
    <row r="15224" s="275" customFormat="1" customHeight="1"/>
    <row r="15225" s="275" customFormat="1" customHeight="1"/>
    <row r="15226" s="275" customFormat="1" customHeight="1"/>
    <row r="15227" s="275" customFormat="1" customHeight="1"/>
    <row r="15228" s="275" customFormat="1" customHeight="1"/>
    <row r="15229" s="275" customFormat="1" customHeight="1"/>
    <row r="15230" s="275" customFormat="1" customHeight="1"/>
    <row r="15231" s="275" customFormat="1" customHeight="1"/>
    <row r="15232" s="275" customFormat="1" customHeight="1"/>
    <row r="15233" s="275" customFormat="1" customHeight="1"/>
    <row r="15234" s="275" customFormat="1" customHeight="1"/>
    <row r="15235" s="275" customFormat="1" customHeight="1"/>
    <row r="15236" s="275" customFormat="1" customHeight="1"/>
    <row r="15237" s="275" customFormat="1" customHeight="1"/>
    <row r="15238" s="275" customFormat="1" customHeight="1"/>
    <row r="15239" s="275" customFormat="1" customHeight="1"/>
    <row r="15240" s="275" customFormat="1" customHeight="1"/>
    <row r="15241" s="275" customFormat="1" customHeight="1"/>
    <row r="15242" s="275" customFormat="1" customHeight="1"/>
    <row r="15243" s="275" customFormat="1" customHeight="1"/>
    <row r="15244" s="275" customFormat="1" customHeight="1"/>
    <row r="15245" s="275" customFormat="1" customHeight="1"/>
    <row r="15246" s="275" customFormat="1" customHeight="1"/>
    <row r="15247" s="275" customFormat="1" customHeight="1"/>
    <row r="15248" s="275" customFormat="1" customHeight="1"/>
    <row r="15249" s="275" customFormat="1" customHeight="1"/>
    <row r="15250" s="275" customFormat="1" customHeight="1"/>
    <row r="15251" s="275" customFormat="1" customHeight="1"/>
    <row r="15252" s="275" customFormat="1" customHeight="1"/>
    <row r="15253" s="275" customFormat="1" customHeight="1"/>
    <row r="15254" s="275" customFormat="1" customHeight="1"/>
    <row r="15255" s="275" customFormat="1" customHeight="1"/>
    <row r="15256" s="275" customFormat="1" customHeight="1"/>
    <row r="15257" s="275" customFormat="1" customHeight="1"/>
    <row r="15258" s="275" customFormat="1" customHeight="1"/>
    <row r="15259" s="275" customFormat="1" customHeight="1"/>
    <row r="15260" s="275" customFormat="1" customHeight="1"/>
    <row r="15261" s="275" customFormat="1" customHeight="1"/>
    <row r="15262" s="275" customFormat="1" customHeight="1"/>
    <row r="15263" s="275" customFormat="1" customHeight="1"/>
    <row r="15264" s="275" customFormat="1" customHeight="1"/>
    <row r="15265" s="275" customFormat="1" customHeight="1"/>
    <row r="15266" s="275" customFormat="1" customHeight="1"/>
    <row r="15267" s="275" customFormat="1" customHeight="1"/>
    <row r="15268" s="275" customFormat="1" customHeight="1"/>
    <row r="15269" s="275" customFormat="1" customHeight="1"/>
    <row r="15270" s="275" customFormat="1" customHeight="1"/>
    <row r="15271" s="275" customFormat="1" customHeight="1"/>
    <row r="15272" s="275" customFormat="1" customHeight="1"/>
    <row r="15273" s="275" customFormat="1" customHeight="1"/>
    <row r="15274" s="275" customFormat="1" customHeight="1"/>
    <row r="15275" s="275" customFormat="1" customHeight="1"/>
    <row r="15276" s="275" customFormat="1" customHeight="1"/>
    <row r="15277" s="275" customFormat="1" customHeight="1"/>
    <row r="15278" s="275" customFormat="1" customHeight="1"/>
    <row r="15279" s="275" customFormat="1" customHeight="1"/>
    <row r="15280" s="275" customFormat="1" customHeight="1"/>
    <row r="15281" s="275" customFormat="1" customHeight="1"/>
    <row r="15282" s="275" customFormat="1" customHeight="1"/>
    <row r="15283" s="275" customFormat="1" customHeight="1"/>
    <row r="15284" s="275" customFormat="1" customHeight="1"/>
    <row r="15285" s="275" customFormat="1" customHeight="1"/>
    <row r="15286" s="275" customFormat="1" customHeight="1"/>
    <row r="15287" s="275" customFormat="1" customHeight="1"/>
    <row r="15288" s="275" customFormat="1" customHeight="1"/>
    <row r="15289" s="275" customFormat="1" customHeight="1"/>
    <row r="15290" s="275" customFormat="1" customHeight="1"/>
    <row r="15291" s="275" customFormat="1" customHeight="1"/>
    <row r="15292" s="275" customFormat="1" customHeight="1"/>
    <row r="15293" s="275" customFormat="1" customHeight="1"/>
    <row r="15294" s="275" customFormat="1" customHeight="1"/>
    <row r="15295" s="275" customFormat="1" customHeight="1"/>
    <row r="15296" s="275" customFormat="1" customHeight="1"/>
    <row r="15297" s="275" customFormat="1" customHeight="1"/>
    <row r="15298" s="275" customFormat="1" customHeight="1"/>
    <row r="15299" s="275" customFormat="1" customHeight="1"/>
    <row r="15300" s="275" customFormat="1" customHeight="1"/>
    <row r="15301" s="275" customFormat="1" customHeight="1"/>
    <row r="15302" s="275" customFormat="1" customHeight="1"/>
    <row r="15303" s="275" customFormat="1" customHeight="1"/>
    <row r="15304" s="275" customFormat="1" customHeight="1"/>
    <row r="15305" s="275" customFormat="1" customHeight="1"/>
    <row r="15306" s="275" customFormat="1" customHeight="1"/>
    <row r="15307" s="275" customFormat="1" customHeight="1"/>
    <row r="15308" s="275" customFormat="1" customHeight="1"/>
    <row r="15309" s="275" customFormat="1" customHeight="1"/>
    <row r="15310" s="275" customFormat="1" customHeight="1"/>
    <row r="15311" s="275" customFormat="1" customHeight="1"/>
    <row r="15312" s="275" customFormat="1" customHeight="1"/>
    <row r="15313" s="275" customFormat="1" customHeight="1"/>
    <row r="15314" s="275" customFormat="1" customHeight="1"/>
    <row r="15315" s="275" customFormat="1" customHeight="1"/>
    <row r="15316" s="275" customFormat="1" customHeight="1"/>
    <row r="15317" s="275" customFormat="1" customHeight="1"/>
    <row r="15318" s="275" customFormat="1" customHeight="1"/>
    <row r="15319" s="275" customFormat="1" customHeight="1"/>
    <row r="15320" s="275" customFormat="1" customHeight="1"/>
    <row r="15321" s="275" customFormat="1" customHeight="1"/>
    <row r="15322" s="275" customFormat="1" customHeight="1"/>
    <row r="15323" s="275" customFormat="1" customHeight="1"/>
    <row r="15324" s="275" customFormat="1" customHeight="1"/>
    <row r="15325" s="275" customFormat="1" customHeight="1"/>
    <row r="15326" s="275" customFormat="1" customHeight="1"/>
    <row r="15327" s="275" customFormat="1" customHeight="1"/>
    <row r="15328" s="275" customFormat="1" customHeight="1"/>
    <row r="15329" s="275" customFormat="1" customHeight="1"/>
    <row r="15330" s="275" customFormat="1" customHeight="1"/>
    <row r="15331" s="275" customFormat="1" customHeight="1"/>
    <row r="15332" s="275" customFormat="1" customHeight="1"/>
    <row r="15333" s="275" customFormat="1" customHeight="1"/>
    <row r="15334" s="275" customFormat="1" customHeight="1"/>
    <row r="15335" s="275" customFormat="1" customHeight="1"/>
    <row r="15336" s="275" customFormat="1" customHeight="1"/>
    <row r="15337" s="275" customFormat="1" customHeight="1"/>
    <row r="15338" s="275" customFormat="1" customHeight="1"/>
    <row r="15339" s="275" customFormat="1" customHeight="1"/>
    <row r="15340" s="275" customFormat="1" customHeight="1"/>
    <row r="15341" s="275" customFormat="1" customHeight="1"/>
    <row r="15342" s="275" customFormat="1" customHeight="1"/>
    <row r="15343" s="275" customFormat="1" customHeight="1"/>
    <row r="15344" s="275" customFormat="1" customHeight="1"/>
    <row r="15345" s="275" customFormat="1" customHeight="1"/>
    <row r="15346" s="275" customFormat="1" customHeight="1"/>
    <row r="15347" s="275" customFormat="1" customHeight="1"/>
    <row r="15348" s="275" customFormat="1" customHeight="1"/>
    <row r="15349" s="275" customFormat="1" customHeight="1"/>
    <row r="15350" s="275" customFormat="1" customHeight="1"/>
    <row r="15351" s="275" customFormat="1" customHeight="1"/>
    <row r="15352" s="275" customFormat="1" customHeight="1"/>
    <row r="15353" s="275" customFormat="1" customHeight="1"/>
    <row r="15354" s="275" customFormat="1" customHeight="1"/>
    <row r="15355" s="275" customFormat="1" customHeight="1"/>
    <row r="15356" s="275" customFormat="1" customHeight="1"/>
    <row r="15357" s="275" customFormat="1" customHeight="1"/>
    <row r="15358" s="275" customFormat="1" customHeight="1"/>
    <row r="15359" s="275" customFormat="1" customHeight="1"/>
    <row r="15360" s="275" customFormat="1" customHeight="1"/>
    <row r="15361" s="275" customFormat="1" customHeight="1"/>
    <row r="15362" s="275" customFormat="1" customHeight="1"/>
    <row r="15363" s="275" customFormat="1" customHeight="1"/>
    <row r="15364" s="275" customFormat="1" customHeight="1"/>
    <row r="15365" s="275" customFormat="1" customHeight="1"/>
    <row r="15366" s="275" customFormat="1" customHeight="1"/>
    <row r="15367" s="275" customFormat="1" customHeight="1"/>
    <row r="15368" s="275" customFormat="1" customHeight="1"/>
    <row r="15369" s="275" customFormat="1" customHeight="1"/>
    <row r="15370" s="275" customFormat="1" customHeight="1"/>
    <row r="15371" s="275" customFormat="1" customHeight="1"/>
    <row r="15372" s="275" customFormat="1" customHeight="1"/>
    <row r="15373" s="275" customFormat="1" customHeight="1"/>
    <row r="15374" s="275" customFormat="1" customHeight="1"/>
    <row r="15375" s="275" customFormat="1" customHeight="1"/>
    <row r="15376" s="275" customFormat="1" customHeight="1"/>
    <row r="15377" s="275" customFormat="1" customHeight="1"/>
    <row r="15378" s="275" customFormat="1" customHeight="1"/>
    <row r="15379" s="275" customFormat="1" customHeight="1"/>
    <row r="15380" s="275" customFormat="1" customHeight="1"/>
    <row r="15381" s="275" customFormat="1" customHeight="1"/>
    <row r="15382" s="275" customFormat="1" customHeight="1"/>
    <row r="15383" s="275" customFormat="1" customHeight="1"/>
    <row r="15384" s="275" customFormat="1" customHeight="1"/>
    <row r="15385" s="275" customFormat="1" customHeight="1"/>
    <row r="15386" s="275" customFormat="1" customHeight="1"/>
    <row r="15387" s="275" customFormat="1" customHeight="1"/>
    <row r="15388" s="275" customFormat="1" customHeight="1"/>
    <row r="15389" s="275" customFormat="1" customHeight="1"/>
    <row r="15390" s="275" customFormat="1" customHeight="1"/>
    <row r="15391" s="275" customFormat="1" customHeight="1"/>
    <row r="15392" s="275" customFormat="1" customHeight="1"/>
    <row r="15393" s="275" customFormat="1" customHeight="1"/>
    <row r="15394" s="275" customFormat="1" customHeight="1"/>
    <row r="15395" s="275" customFormat="1" customHeight="1"/>
    <row r="15396" s="275" customFormat="1" customHeight="1"/>
    <row r="15397" s="275" customFormat="1" customHeight="1"/>
    <row r="15398" s="275" customFormat="1" customHeight="1"/>
    <row r="15399" s="275" customFormat="1" customHeight="1"/>
    <row r="15400" s="275" customFormat="1" customHeight="1"/>
    <row r="15401" s="275" customFormat="1" customHeight="1"/>
    <row r="15402" s="275" customFormat="1" customHeight="1"/>
    <row r="15403" s="275" customFormat="1" customHeight="1"/>
    <row r="15404" s="275" customFormat="1" customHeight="1"/>
    <row r="15405" s="275" customFormat="1" customHeight="1"/>
    <row r="15406" s="275" customFormat="1" customHeight="1"/>
    <row r="15407" s="275" customFormat="1" customHeight="1"/>
    <row r="15408" s="275" customFormat="1" customHeight="1"/>
    <row r="15409" s="275" customFormat="1" customHeight="1"/>
    <row r="15410" s="275" customFormat="1" customHeight="1"/>
    <row r="15411" s="275" customFormat="1" customHeight="1"/>
    <row r="15412" s="275" customFormat="1" customHeight="1"/>
    <row r="15413" s="275" customFormat="1" customHeight="1"/>
    <row r="15414" s="275" customFormat="1" customHeight="1"/>
    <row r="15415" s="275" customFormat="1" customHeight="1"/>
    <row r="15416" s="275" customFormat="1" customHeight="1"/>
    <row r="15417" s="275" customFormat="1" customHeight="1"/>
    <row r="15418" s="275" customFormat="1" customHeight="1"/>
    <row r="15419" s="275" customFormat="1" customHeight="1"/>
    <row r="15420" s="275" customFormat="1" customHeight="1"/>
    <row r="15421" s="275" customFormat="1" customHeight="1"/>
    <row r="15422" s="275" customFormat="1" customHeight="1"/>
    <row r="15423" s="275" customFormat="1" customHeight="1"/>
    <row r="15424" s="275" customFormat="1" customHeight="1"/>
    <row r="15425" s="275" customFormat="1" customHeight="1"/>
    <row r="15426" s="275" customFormat="1" customHeight="1"/>
    <row r="15427" s="275" customFormat="1" customHeight="1"/>
    <row r="15428" s="275" customFormat="1" customHeight="1"/>
    <row r="15429" s="275" customFormat="1" customHeight="1"/>
    <row r="15430" s="275" customFormat="1" customHeight="1"/>
    <row r="15431" s="275" customFormat="1" customHeight="1"/>
    <row r="15432" s="275" customFormat="1" customHeight="1"/>
    <row r="15433" s="275" customFormat="1" customHeight="1"/>
    <row r="15434" s="275" customFormat="1" customHeight="1"/>
    <row r="15435" s="275" customFormat="1" customHeight="1"/>
    <row r="15436" s="275" customFormat="1" customHeight="1"/>
    <row r="15437" s="275" customFormat="1" customHeight="1"/>
    <row r="15438" s="275" customFormat="1" customHeight="1"/>
    <row r="15439" s="275" customFormat="1" customHeight="1"/>
    <row r="15440" s="275" customFormat="1" customHeight="1"/>
    <row r="15441" s="275" customFormat="1" customHeight="1"/>
    <row r="15442" s="275" customFormat="1" customHeight="1"/>
    <row r="15443" s="275" customFormat="1" customHeight="1"/>
    <row r="15444" s="275" customFormat="1" customHeight="1"/>
    <row r="15445" s="275" customFormat="1" customHeight="1"/>
    <row r="15446" s="275" customFormat="1" customHeight="1"/>
    <row r="15447" s="275" customFormat="1" customHeight="1"/>
    <row r="15448" s="275" customFormat="1" customHeight="1"/>
    <row r="15449" s="275" customFormat="1" customHeight="1"/>
    <row r="15450" s="275" customFormat="1" customHeight="1"/>
    <row r="15451" s="275" customFormat="1" customHeight="1"/>
    <row r="15452" s="275" customFormat="1" customHeight="1"/>
    <row r="15453" s="275" customFormat="1" customHeight="1"/>
    <row r="15454" s="275" customFormat="1" customHeight="1"/>
    <row r="15455" s="275" customFormat="1" customHeight="1"/>
    <row r="15456" s="275" customFormat="1" customHeight="1"/>
    <row r="15457" s="275" customFormat="1" customHeight="1"/>
    <row r="15458" s="275" customFormat="1" customHeight="1"/>
    <row r="15459" s="275" customFormat="1" customHeight="1"/>
    <row r="15460" s="275" customFormat="1" customHeight="1"/>
    <row r="15461" s="275" customFormat="1" customHeight="1"/>
    <row r="15462" s="275" customFormat="1" customHeight="1"/>
    <row r="15463" s="275" customFormat="1" customHeight="1"/>
    <row r="15464" s="275" customFormat="1" customHeight="1"/>
    <row r="15465" s="275" customFormat="1" customHeight="1"/>
    <row r="15466" s="275" customFormat="1" customHeight="1"/>
    <row r="15467" s="275" customFormat="1" customHeight="1"/>
    <row r="15468" s="275" customFormat="1" customHeight="1"/>
    <row r="15469" s="275" customFormat="1" customHeight="1"/>
    <row r="15470" s="275" customFormat="1" customHeight="1"/>
    <row r="15471" s="275" customFormat="1" customHeight="1"/>
    <row r="15472" s="275" customFormat="1" customHeight="1"/>
    <row r="15473" s="275" customFormat="1" customHeight="1"/>
    <row r="15474" s="275" customFormat="1" customHeight="1"/>
    <row r="15475" s="275" customFormat="1" customHeight="1"/>
    <row r="15476" s="275" customFormat="1" customHeight="1"/>
    <row r="15477" s="275" customFormat="1" customHeight="1"/>
    <row r="15478" s="275" customFormat="1" customHeight="1"/>
    <row r="15479" s="275" customFormat="1" customHeight="1"/>
    <row r="15480" s="275" customFormat="1" customHeight="1"/>
    <row r="15481" s="275" customFormat="1" customHeight="1"/>
    <row r="15482" s="275" customFormat="1" customHeight="1"/>
    <row r="15483" s="275" customFormat="1" customHeight="1"/>
    <row r="15484" s="275" customFormat="1" customHeight="1"/>
    <row r="15485" s="275" customFormat="1" customHeight="1"/>
    <row r="15486" s="275" customFormat="1" customHeight="1"/>
    <row r="15487" s="275" customFormat="1" customHeight="1"/>
    <row r="15488" s="275" customFormat="1" customHeight="1"/>
    <row r="15489" s="275" customFormat="1" customHeight="1"/>
    <row r="15490" s="275" customFormat="1" customHeight="1"/>
    <row r="15491" s="275" customFormat="1" customHeight="1"/>
    <row r="15492" s="275" customFormat="1" customHeight="1"/>
    <row r="15493" s="275" customFormat="1" customHeight="1"/>
    <row r="15494" s="275" customFormat="1" customHeight="1"/>
    <row r="15495" s="275" customFormat="1" customHeight="1"/>
    <row r="15496" s="275" customFormat="1" customHeight="1"/>
    <row r="15497" s="275" customFormat="1" customHeight="1"/>
    <row r="15498" s="275" customFormat="1" customHeight="1"/>
    <row r="15499" s="275" customFormat="1" customHeight="1"/>
    <row r="15500" s="275" customFormat="1" customHeight="1"/>
    <row r="15501" s="275" customFormat="1" customHeight="1"/>
    <row r="15502" s="275" customFormat="1" customHeight="1"/>
    <row r="15503" s="275" customFormat="1" customHeight="1"/>
    <row r="15504" s="275" customFormat="1" customHeight="1"/>
    <row r="15505" s="275" customFormat="1" customHeight="1"/>
    <row r="15506" s="275" customFormat="1" customHeight="1"/>
    <row r="15507" s="275" customFormat="1" customHeight="1"/>
    <row r="15508" s="275" customFormat="1" customHeight="1"/>
    <row r="15509" s="275" customFormat="1" customHeight="1"/>
    <row r="15510" s="275" customFormat="1" customHeight="1"/>
    <row r="15511" s="275" customFormat="1" customHeight="1"/>
    <row r="15512" s="275" customFormat="1" customHeight="1"/>
    <row r="15513" s="275" customFormat="1" customHeight="1"/>
    <row r="15514" s="275" customFormat="1" customHeight="1"/>
    <row r="15515" s="275" customFormat="1" customHeight="1"/>
    <row r="15516" s="275" customFormat="1" customHeight="1"/>
    <row r="15517" s="275" customFormat="1" customHeight="1"/>
    <row r="15518" s="275" customFormat="1" customHeight="1"/>
    <row r="15519" s="275" customFormat="1" customHeight="1"/>
    <row r="15520" s="275" customFormat="1" customHeight="1"/>
    <row r="15521" s="275" customFormat="1" customHeight="1"/>
    <row r="15522" s="275" customFormat="1" customHeight="1"/>
    <row r="15523" s="275" customFormat="1" customHeight="1"/>
    <row r="15524" s="275" customFormat="1" customHeight="1"/>
    <row r="15525" s="275" customFormat="1" customHeight="1"/>
    <row r="15526" s="275" customFormat="1" customHeight="1"/>
    <row r="15527" s="275" customFormat="1" customHeight="1"/>
    <row r="15528" s="275" customFormat="1" customHeight="1"/>
    <row r="15529" s="275" customFormat="1" customHeight="1"/>
    <row r="15530" s="275" customFormat="1" customHeight="1"/>
    <row r="15531" s="275" customFormat="1" customHeight="1"/>
    <row r="15532" s="275" customFormat="1" customHeight="1"/>
    <row r="15533" s="275" customFormat="1" customHeight="1"/>
    <row r="15534" s="275" customFormat="1" customHeight="1"/>
    <row r="15535" s="275" customFormat="1" customHeight="1"/>
    <row r="15536" s="275" customFormat="1" customHeight="1"/>
    <row r="15537" s="275" customFormat="1" customHeight="1"/>
    <row r="15538" s="275" customFormat="1" customHeight="1"/>
    <row r="15539" s="275" customFormat="1" customHeight="1"/>
    <row r="15540" s="275" customFormat="1" customHeight="1"/>
    <row r="15541" s="275" customFormat="1" customHeight="1"/>
    <row r="15542" s="275" customFormat="1" customHeight="1"/>
    <row r="15543" s="275" customFormat="1" customHeight="1"/>
    <row r="15544" s="275" customFormat="1" customHeight="1"/>
    <row r="15545" s="275" customFormat="1" customHeight="1"/>
    <row r="15546" s="275" customFormat="1" customHeight="1"/>
    <row r="15547" s="275" customFormat="1" customHeight="1"/>
    <row r="15548" s="275" customFormat="1" customHeight="1"/>
    <row r="15549" s="275" customFormat="1" customHeight="1"/>
    <row r="15550" s="275" customFormat="1" customHeight="1"/>
    <row r="15551" s="275" customFormat="1" customHeight="1"/>
    <row r="15552" s="275" customFormat="1" customHeight="1"/>
    <row r="15553" s="275" customFormat="1" customHeight="1"/>
    <row r="15554" s="275" customFormat="1" customHeight="1"/>
    <row r="15555" s="275" customFormat="1" customHeight="1"/>
    <row r="15556" s="275" customFormat="1" customHeight="1"/>
    <row r="15557" s="275" customFormat="1" customHeight="1"/>
    <row r="15558" s="275" customFormat="1" customHeight="1"/>
    <row r="15559" s="275" customFormat="1" customHeight="1"/>
    <row r="15560" s="275" customFormat="1" customHeight="1"/>
    <row r="15561" s="275" customFormat="1" customHeight="1"/>
    <row r="15562" s="275" customFormat="1" customHeight="1"/>
    <row r="15563" s="275" customFormat="1" customHeight="1"/>
    <row r="15564" s="275" customFormat="1" customHeight="1"/>
    <row r="15565" s="275" customFormat="1" customHeight="1"/>
    <row r="15566" s="275" customFormat="1" customHeight="1"/>
    <row r="15567" s="275" customFormat="1" customHeight="1"/>
    <row r="15568" s="275" customFormat="1" customHeight="1"/>
    <row r="15569" s="275" customFormat="1" customHeight="1"/>
    <row r="15570" s="275" customFormat="1" customHeight="1"/>
    <row r="15571" s="275" customFormat="1" customHeight="1"/>
    <row r="15572" s="275" customFormat="1" customHeight="1"/>
    <row r="15573" s="275" customFormat="1" customHeight="1"/>
    <row r="15574" s="275" customFormat="1" customHeight="1"/>
    <row r="15575" s="275" customFormat="1" customHeight="1"/>
    <row r="15576" s="275" customFormat="1" customHeight="1"/>
    <row r="15577" s="275" customFormat="1" customHeight="1"/>
    <row r="15578" s="275" customFormat="1" customHeight="1"/>
    <row r="15579" s="275" customFormat="1" customHeight="1"/>
    <row r="15580" s="275" customFormat="1" customHeight="1"/>
    <row r="15581" s="275" customFormat="1" customHeight="1"/>
    <row r="15582" s="275" customFormat="1" customHeight="1"/>
    <row r="15583" s="275" customFormat="1" customHeight="1"/>
    <row r="15584" s="275" customFormat="1" customHeight="1"/>
    <row r="15585" s="275" customFormat="1" customHeight="1"/>
    <row r="15586" s="275" customFormat="1" customHeight="1"/>
    <row r="15587" s="275" customFormat="1" customHeight="1"/>
    <row r="15588" s="275" customFormat="1" customHeight="1"/>
    <row r="15589" s="275" customFormat="1" customHeight="1"/>
    <row r="15590" s="275" customFormat="1" customHeight="1"/>
    <row r="15591" s="275" customFormat="1" customHeight="1"/>
    <row r="15592" s="275" customFormat="1" customHeight="1"/>
    <row r="15593" s="275" customFormat="1" customHeight="1"/>
    <row r="15594" s="275" customFormat="1" customHeight="1"/>
    <row r="15595" s="275" customFormat="1" customHeight="1"/>
    <row r="15596" s="275" customFormat="1" customHeight="1"/>
    <row r="15597" s="275" customFormat="1" customHeight="1"/>
    <row r="15598" s="275" customFormat="1" customHeight="1"/>
    <row r="15599" s="275" customFormat="1" customHeight="1"/>
    <row r="15600" s="275" customFormat="1" customHeight="1"/>
    <row r="15601" s="275" customFormat="1" customHeight="1"/>
    <row r="15602" s="275" customFormat="1" customHeight="1"/>
    <row r="15603" s="275" customFormat="1" customHeight="1"/>
    <row r="15604" s="275" customFormat="1" customHeight="1"/>
    <row r="15605" s="275" customFormat="1" customHeight="1"/>
    <row r="15606" s="275" customFormat="1" customHeight="1"/>
    <row r="15607" s="275" customFormat="1" customHeight="1"/>
    <row r="15608" s="275" customFormat="1" customHeight="1"/>
    <row r="15609" s="275" customFormat="1" customHeight="1"/>
    <row r="15610" s="275" customFormat="1" customHeight="1"/>
    <row r="15611" s="275" customFormat="1" customHeight="1"/>
    <row r="15612" s="275" customFormat="1" customHeight="1"/>
    <row r="15613" s="275" customFormat="1" customHeight="1"/>
    <row r="15614" s="275" customFormat="1" customHeight="1"/>
    <row r="15615" s="275" customFormat="1" customHeight="1"/>
    <row r="15616" s="275" customFormat="1" customHeight="1"/>
    <row r="15617" s="275" customFormat="1" customHeight="1"/>
    <row r="15618" s="275" customFormat="1" customHeight="1"/>
    <row r="15619" s="275" customFormat="1" customHeight="1"/>
    <row r="15620" s="275" customFormat="1" customHeight="1"/>
    <row r="15621" s="275" customFormat="1" customHeight="1"/>
    <row r="15622" s="275" customFormat="1" customHeight="1"/>
    <row r="15623" s="275" customFormat="1" customHeight="1"/>
    <row r="15624" s="275" customFormat="1" customHeight="1"/>
    <row r="15625" s="275" customFormat="1" customHeight="1"/>
    <row r="15626" s="275" customFormat="1" customHeight="1"/>
    <row r="15627" s="275" customFormat="1" customHeight="1"/>
    <row r="15628" s="275" customFormat="1" customHeight="1"/>
    <row r="15629" s="275" customFormat="1" customHeight="1"/>
    <row r="15630" s="275" customFormat="1" customHeight="1"/>
    <row r="15631" s="275" customFormat="1" customHeight="1"/>
    <row r="15632" s="275" customFormat="1" customHeight="1"/>
    <row r="15633" s="275" customFormat="1" customHeight="1"/>
    <row r="15634" s="275" customFormat="1" customHeight="1"/>
    <row r="15635" s="275" customFormat="1" customHeight="1"/>
    <row r="15636" s="275" customFormat="1" customHeight="1"/>
    <row r="15637" s="275" customFormat="1" customHeight="1"/>
    <row r="15638" s="275" customFormat="1" customHeight="1"/>
    <row r="15639" s="275" customFormat="1" customHeight="1"/>
    <row r="15640" s="275" customFormat="1" customHeight="1"/>
    <row r="15641" s="275" customFormat="1" customHeight="1"/>
    <row r="15642" s="275" customFormat="1" customHeight="1"/>
    <row r="15643" s="275" customFormat="1" customHeight="1"/>
    <row r="15644" s="275" customFormat="1" customHeight="1"/>
    <row r="15645" s="275" customFormat="1" customHeight="1"/>
    <row r="15646" s="275" customFormat="1" customHeight="1"/>
    <row r="15647" s="275" customFormat="1" customHeight="1"/>
    <row r="15648" s="275" customFormat="1" customHeight="1"/>
    <row r="15649" s="275" customFormat="1" customHeight="1"/>
    <row r="15650" s="275" customFormat="1" customHeight="1"/>
    <row r="15651" s="275" customFormat="1" customHeight="1"/>
    <row r="15652" s="275" customFormat="1" customHeight="1"/>
    <row r="15653" s="275" customFormat="1" customHeight="1"/>
    <row r="15654" s="275" customFormat="1" customHeight="1"/>
    <row r="15655" s="275" customFormat="1" customHeight="1"/>
    <row r="15656" s="275" customFormat="1" customHeight="1"/>
    <row r="15657" s="275" customFormat="1" customHeight="1"/>
    <row r="15658" s="275" customFormat="1" customHeight="1"/>
    <row r="15659" s="275" customFormat="1" customHeight="1"/>
    <row r="15660" s="275" customFormat="1" customHeight="1"/>
    <row r="15661" s="275" customFormat="1" customHeight="1"/>
    <row r="15662" s="275" customFormat="1" customHeight="1"/>
    <row r="15663" s="275" customFormat="1" customHeight="1"/>
    <row r="15664" s="275" customFormat="1" customHeight="1"/>
    <row r="15665" s="275" customFormat="1" customHeight="1"/>
    <row r="15666" s="275" customFormat="1" customHeight="1"/>
    <row r="15667" s="275" customFormat="1" customHeight="1"/>
    <row r="15668" s="275" customFormat="1" customHeight="1"/>
    <row r="15669" s="275" customFormat="1" customHeight="1"/>
    <row r="15670" s="275" customFormat="1" customHeight="1"/>
    <row r="15671" s="275" customFormat="1" customHeight="1"/>
    <row r="15672" s="275" customFormat="1" customHeight="1"/>
    <row r="15673" s="275" customFormat="1" customHeight="1"/>
    <row r="15674" s="275" customFormat="1" customHeight="1"/>
    <row r="15675" s="275" customFormat="1" customHeight="1"/>
    <row r="15676" s="275" customFormat="1" customHeight="1"/>
    <row r="15677" s="275" customFormat="1" customHeight="1"/>
    <row r="15678" s="275" customFormat="1" customHeight="1"/>
    <row r="15679" s="275" customFormat="1" customHeight="1"/>
    <row r="15680" s="275" customFormat="1" customHeight="1"/>
    <row r="15681" s="275" customFormat="1" customHeight="1"/>
    <row r="15682" s="275" customFormat="1" customHeight="1"/>
    <row r="15683" s="275" customFormat="1" customHeight="1"/>
    <row r="15684" s="275" customFormat="1" customHeight="1"/>
    <row r="15685" s="275" customFormat="1" customHeight="1"/>
    <row r="15686" s="275" customFormat="1" customHeight="1"/>
    <row r="15687" s="275" customFormat="1" customHeight="1"/>
    <row r="15688" s="275" customFormat="1" customHeight="1"/>
    <row r="15689" s="275" customFormat="1" customHeight="1"/>
    <row r="15690" s="275" customFormat="1" customHeight="1"/>
    <row r="15691" s="275" customFormat="1" customHeight="1"/>
    <row r="15692" s="275" customFormat="1" customHeight="1"/>
    <row r="15693" s="275" customFormat="1" customHeight="1"/>
    <row r="15694" s="275" customFormat="1" customHeight="1"/>
    <row r="15695" s="275" customFormat="1" customHeight="1"/>
    <row r="15696" s="275" customFormat="1" customHeight="1"/>
    <row r="15697" s="275" customFormat="1" customHeight="1"/>
    <row r="15698" s="275" customFormat="1" customHeight="1"/>
    <row r="15699" s="275" customFormat="1" customHeight="1"/>
    <row r="15700" s="275" customFormat="1" customHeight="1"/>
    <row r="15701" s="275" customFormat="1" customHeight="1"/>
    <row r="15702" s="275" customFormat="1" customHeight="1"/>
    <row r="15703" s="275" customFormat="1" customHeight="1"/>
    <row r="15704" s="275" customFormat="1" customHeight="1"/>
    <row r="15705" s="275" customFormat="1" customHeight="1"/>
    <row r="15706" s="275" customFormat="1" customHeight="1"/>
    <row r="15707" s="275" customFormat="1" customHeight="1"/>
    <row r="15708" s="275" customFormat="1" customHeight="1"/>
    <row r="15709" s="275" customFormat="1" customHeight="1"/>
    <row r="15710" s="275" customFormat="1" customHeight="1"/>
    <row r="15711" s="275" customFormat="1" customHeight="1"/>
    <row r="15712" s="275" customFormat="1" customHeight="1"/>
    <row r="15713" s="275" customFormat="1" customHeight="1"/>
    <row r="15714" s="275" customFormat="1" customHeight="1"/>
    <row r="15715" s="275" customFormat="1" customHeight="1"/>
    <row r="15716" s="275" customFormat="1" customHeight="1"/>
    <row r="15717" s="275" customFormat="1" customHeight="1"/>
    <row r="15718" s="275" customFormat="1" customHeight="1"/>
    <row r="15719" s="275" customFormat="1" customHeight="1"/>
    <row r="15720" s="275" customFormat="1" customHeight="1"/>
    <row r="15721" s="275" customFormat="1" customHeight="1"/>
    <row r="15722" s="275" customFormat="1" customHeight="1"/>
    <row r="15723" s="275" customFormat="1" customHeight="1"/>
    <row r="15724" s="275" customFormat="1" customHeight="1"/>
    <row r="15725" s="275" customFormat="1" customHeight="1"/>
    <row r="15726" s="275" customFormat="1" customHeight="1"/>
    <row r="15727" s="275" customFormat="1" customHeight="1"/>
    <row r="15728" s="275" customFormat="1" customHeight="1"/>
    <row r="15729" s="275" customFormat="1" customHeight="1"/>
    <row r="15730" s="275" customFormat="1" customHeight="1"/>
    <row r="15731" s="275" customFormat="1" customHeight="1"/>
    <row r="15732" s="275" customFormat="1" customHeight="1"/>
    <row r="15733" s="275" customFormat="1" customHeight="1"/>
    <row r="15734" s="275" customFormat="1" customHeight="1"/>
    <row r="15735" s="275" customFormat="1" customHeight="1"/>
    <row r="15736" s="275" customFormat="1" customHeight="1"/>
    <row r="15737" s="275" customFormat="1" customHeight="1"/>
    <row r="15738" s="275" customFormat="1" customHeight="1"/>
    <row r="15739" s="275" customFormat="1" customHeight="1"/>
    <row r="15740" s="275" customFormat="1" customHeight="1"/>
    <row r="15741" s="275" customFormat="1" customHeight="1"/>
    <row r="15742" s="275" customFormat="1" customHeight="1"/>
    <row r="15743" s="275" customFormat="1" customHeight="1"/>
    <row r="15744" s="275" customFormat="1" customHeight="1"/>
    <row r="15745" s="275" customFormat="1" customHeight="1"/>
    <row r="15746" s="275" customFormat="1" customHeight="1"/>
    <row r="15747" s="275" customFormat="1" customHeight="1"/>
    <row r="15748" s="275" customFormat="1" customHeight="1"/>
    <row r="15749" s="275" customFormat="1" customHeight="1"/>
    <row r="15750" s="275" customFormat="1" customHeight="1"/>
    <row r="15751" s="275" customFormat="1" customHeight="1"/>
    <row r="15752" s="275" customFormat="1" customHeight="1"/>
    <row r="15753" s="275" customFormat="1" customHeight="1"/>
    <row r="15754" s="275" customFormat="1" customHeight="1"/>
    <row r="15755" s="275" customFormat="1" customHeight="1"/>
    <row r="15756" s="275" customFormat="1" customHeight="1"/>
    <row r="15757" s="275" customFormat="1" customHeight="1"/>
    <row r="15758" s="275" customFormat="1" customHeight="1"/>
    <row r="15759" s="275" customFormat="1" customHeight="1"/>
    <row r="15760" s="275" customFormat="1" customHeight="1"/>
    <row r="15761" s="275" customFormat="1" customHeight="1"/>
    <row r="15762" s="275" customFormat="1" customHeight="1"/>
    <row r="15763" s="275" customFormat="1" customHeight="1"/>
    <row r="15764" s="275" customFormat="1" customHeight="1"/>
    <row r="15765" s="275" customFormat="1" customHeight="1"/>
    <row r="15766" s="275" customFormat="1" customHeight="1"/>
    <row r="15767" s="275" customFormat="1" customHeight="1"/>
    <row r="15768" s="275" customFormat="1" customHeight="1"/>
    <row r="15769" s="275" customFormat="1" customHeight="1"/>
    <row r="15770" s="275" customFormat="1" customHeight="1"/>
    <row r="15771" s="275" customFormat="1" customHeight="1"/>
    <row r="15772" s="275" customFormat="1" customHeight="1"/>
    <row r="15773" s="275" customFormat="1" customHeight="1"/>
    <row r="15774" s="275" customFormat="1" customHeight="1"/>
    <row r="15775" s="275" customFormat="1" customHeight="1"/>
    <row r="15776" s="275" customFormat="1" customHeight="1"/>
    <row r="15777" s="275" customFormat="1" customHeight="1"/>
    <row r="15778" s="275" customFormat="1" customHeight="1"/>
    <row r="15779" s="275" customFormat="1" customHeight="1"/>
    <row r="15780" s="275" customFormat="1" customHeight="1"/>
    <row r="15781" s="275" customFormat="1" customHeight="1"/>
    <row r="15782" s="275" customFormat="1" customHeight="1"/>
    <row r="15783" s="275" customFormat="1" customHeight="1"/>
    <row r="15784" s="275" customFormat="1" customHeight="1"/>
    <row r="15785" s="275" customFormat="1" customHeight="1"/>
    <row r="15786" s="275" customFormat="1" customHeight="1"/>
    <row r="15787" s="275" customFormat="1" customHeight="1"/>
    <row r="15788" s="275" customFormat="1" customHeight="1"/>
    <row r="15789" s="275" customFormat="1" customHeight="1"/>
    <row r="15790" s="275" customFormat="1" customHeight="1"/>
    <row r="15791" s="275" customFormat="1" customHeight="1"/>
    <row r="15792" s="275" customFormat="1" customHeight="1"/>
    <row r="15793" s="275" customFormat="1" customHeight="1"/>
    <row r="15794" s="275" customFormat="1" customHeight="1"/>
    <row r="15795" s="275" customFormat="1" customHeight="1"/>
    <row r="15796" s="275" customFormat="1" customHeight="1"/>
    <row r="15797" s="275" customFormat="1" customHeight="1"/>
    <row r="15798" s="275" customFormat="1" customHeight="1"/>
    <row r="15799" s="275" customFormat="1" customHeight="1"/>
    <row r="15800" s="275" customFormat="1" customHeight="1"/>
    <row r="15801" s="275" customFormat="1" customHeight="1"/>
    <row r="15802" s="275" customFormat="1" customHeight="1"/>
    <row r="15803" s="275" customFormat="1" customHeight="1"/>
    <row r="15804" s="275" customFormat="1" customHeight="1"/>
    <row r="15805" s="275" customFormat="1" customHeight="1"/>
    <row r="15806" s="275" customFormat="1" customHeight="1"/>
    <row r="15807" s="275" customFormat="1" customHeight="1"/>
    <row r="15808" s="275" customFormat="1" customHeight="1"/>
    <row r="15809" s="275" customFormat="1" customHeight="1"/>
    <row r="15810" s="275" customFormat="1" customHeight="1"/>
    <row r="15811" s="275" customFormat="1" customHeight="1"/>
    <row r="15812" s="275" customFormat="1" customHeight="1"/>
    <row r="15813" s="275" customFormat="1" customHeight="1"/>
    <row r="15814" s="275" customFormat="1" customHeight="1"/>
    <row r="15815" s="275" customFormat="1" customHeight="1"/>
    <row r="15816" s="275" customFormat="1" customHeight="1"/>
    <row r="15817" s="275" customFormat="1" customHeight="1"/>
    <row r="15818" s="275" customFormat="1" customHeight="1"/>
    <row r="15819" s="275" customFormat="1" customHeight="1"/>
    <row r="15820" s="275" customFormat="1" customHeight="1"/>
    <row r="15821" s="275" customFormat="1" customHeight="1"/>
    <row r="15822" s="275" customFormat="1" customHeight="1"/>
    <row r="15823" s="275" customFormat="1" customHeight="1"/>
    <row r="15824" s="275" customFormat="1" customHeight="1"/>
    <row r="15825" s="275" customFormat="1" customHeight="1"/>
    <row r="15826" s="275" customFormat="1" customHeight="1"/>
    <row r="15827" s="275" customFormat="1" customHeight="1"/>
    <row r="15828" s="275" customFormat="1" customHeight="1"/>
    <row r="15829" s="275" customFormat="1" customHeight="1"/>
    <row r="15830" s="275" customFormat="1" customHeight="1"/>
    <row r="15831" s="275" customFormat="1" customHeight="1"/>
    <row r="15832" s="275" customFormat="1" customHeight="1"/>
    <row r="15833" s="275" customFormat="1" customHeight="1"/>
    <row r="15834" s="275" customFormat="1" customHeight="1"/>
    <row r="15835" s="275" customFormat="1" customHeight="1"/>
    <row r="15836" s="275" customFormat="1" customHeight="1"/>
    <row r="15837" s="275" customFormat="1" customHeight="1"/>
    <row r="15838" s="275" customFormat="1" customHeight="1"/>
    <row r="15839" s="275" customFormat="1" customHeight="1"/>
    <row r="15840" s="275" customFormat="1" customHeight="1"/>
    <row r="15841" s="275" customFormat="1" customHeight="1"/>
    <row r="15842" s="275" customFormat="1" customHeight="1"/>
    <row r="15843" s="275" customFormat="1" customHeight="1"/>
    <row r="15844" s="275" customFormat="1" customHeight="1"/>
    <row r="15845" s="275" customFormat="1" customHeight="1"/>
    <row r="15846" s="275" customFormat="1" customHeight="1"/>
    <row r="15847" s="275" customFormat="1" customHeight="1"/>
    <row r="15848" s="275" customFormat="1" customHeight="1"/>
    <row r="15849" s="275" customFormat="1" customHeight="1"/>
    <row r="15850" s="275" customFormat="1" customHeight="1"/>
    <row r="15851" s="275" customFormat="1" customHeight="1"/>
    <row r="15852" s="275" customFormat="1" customHeight="1"/>
    <row r="15853" s="275" customFormat="1" customHeight="1"/>
    <row r="15854" s="275" customFormat="1" customHeight="1"/>
    <row r="15855" s="275" customFormat="1" customHeight="1"/>
    <row r="15856" s="275" customFormat="1" customHeight="1"/>
    <row r="15857" s="275" customFormat="1" customHeight="1"/>
    <row r="15858" s="275" customFormat="1" customHeight="1"/>
    <row r="15859" s="275" customFormat="1" customHeight="1"/>
    <row r="15860" s="275" customFormat="1" customHeight="1"/>
    <row r="15861" s="275" customFormat="1" customHeight="1"/>
    <row r="15862" s="275" customFormat="1" customHeight="1"/>
    <row r="15863" s="275" customFormat="1" customHeight="1"/>
    <row r="15864" s="275" customFormat="1" customHeight="1"/>
    <row r="15865" s="275" customFormat="1" customHeight="1"/>
    <row r="15866" s="275" customFormat="1" customHeight="1"/>
    <row r="15867" s="275" customFormat="1" customHeight="1"/>
    <row r="15868" s="275" customFormat="1" customHeight="1"/>
    <row r="15869" s="275" customFormat="1" customHeight="1"/>
    <row r="15870" s="275" customFormat="1" customHeight="1"/>
    <row r="15871" s="275" customFormat="1" customHeight="1"/>
    <row r="15872" s="275" customFormat="1" customHeight="1"/>
    <row r="15873" s="275" customFormat="1" customHeight="1"/>
    <row r="15874" s="275" customFormat="1" customHeight="1"/>
    <row r="15875" s="275" customFormat="1" customHeight="1"/>
    <row r="15876" s="275" customFormat="1" customHeight="1"/>
    <row r="15877" s="275" customFormat="1" customHeight="1"/>
    <row r="15878" s="275" customFormat="1" customHeight="1"/>
    <row r="15879" s="275" customFormat="1" customHeight="1"/>
    <row r="15880" s="275" customFormat="1" customHeight="1"/>
    <row r="15881" s="275" customFormat="1" customHeight="1"/>
    <row r="15882" s="275" customFormat="1" customHeight="1"/>
    <row r="15883" s="275" customFormat="1" customHeight="1"/>
    <row r="15884" s="275" customFormat="1" customHeight="1"/>
    <row r="15885" s="275" customFormat="1" customHeight="1"/>
    <row r="15886" s="275" customFormat="1" customHeight="1"/>
    <row r="15887" s="275" customFormat="1" customHeight="1"/>
    <row r="15888" s="275" customFormat="1" customHeight="1"/>
    <row r="15889" s="275" customFormat="1" customHeight="1"/>
    <row r="15890" s="275" customFormat="1" customHeight="1"/>
    <row r="15891" s="275" customFormat="1" customHeight="1"/>
    <row r="15892" s="275" customFormat="1" customHeight="1"/>
    <row r="15893" s="275" customFormat="1" customHeight="1"/>
    <row r="15894" s="275" customFormat="1" customHeight="1"/>
    <row r="15895" s="275" customFormat="1" customHeight="1"/>
    <row r="15896" s="275" customFormat="1" customHeight="1"/>
    <row r="15897" s="275" customFormat="1" customHeight="1"/>
    <row r="15898" s="275" customFormat="1" customHeight="1"/>
    <row r="15899" s="275" customFormat="1" customHeight="1"/>
    <row r="15900" s="275" customFormat="1" customHeight="1"/>
    <row r="15901" s="275" customFormat="1" customHeight="1"/>
    <row r="15902" s="275" customFormat="1" customHeight="1"/>
    <row r="15903" s="275" customFormat="1" customHeight="1"/>
    <row r="15904" s="275" customFormat="1" customHeight="1"/>
    <row r="15905" s="275" customFormat="1" customHeight="1"/>
    <row r="15906" s="275" customFormat="1" customHeight="1"/>
    <row r="15907" s="275" customFormat="1" customHeight="1"/>
    <row r="15908" s="275" customFormat="1" customHeight="1"/>
    <row r="15909" s="275" customFormat="1" customHeight="1"/>
    <row r="15910" s="275" customFormat="1" customHeight="1"/>
    <row r="15911" s="275" customFormat="1" customHeight="1"/>
    <row r="15912" s="275" customFormat="1" customHeight="1"/>
    <row r="15913" s="275" customFormat="1" customHeight="1"/>
    <row r="15914" s="275" customFormat="1" customHeight="1"/>
    <row r="15915" s="275" customFormat="1" customHeight="1"/>
    <row r="15916" s="275" customFormat="1" customHeight="1"/>
    <row r="15917" s="275" customFormat="1" customHeight="1"/>
    <row r="15918" s="275" customFormat="1" customHeight="1"/>
    <row r="15919" s="275" customFormat="1" customHeight="1"/>
    <row r="15920" s="275" customFormat="1" customHeight="1"/>
    <row r="15921" s="275" customFormat="1" customHeight="1"/>
    <row r="15922" s="275" customFormat="1" customHeight="1"/>
    <row r="15923" s="275" customFormat="1" customHeight="1"/>
    <row r="15924" s="275" customFormat="1" customHeight="1"/>
    <row r="15925" s="275" customFormat="1" customHeight="1"/>
    <row r="15926" s="275" customFormat="1" customHeight="1"/>
    <row r="15927" s="275" customFormat="1" customHeight="1"/>
    <row r="15928" s="275" customFormat="1" customHeight="1"/>
    <row r="15929" s="275" customFormat="1" customHeight="1"/>
    <row r="15930" s="275" customFormat="1" customHeight="1"/>
    <row r="15931" s="275" customFormat="1" customHeight="1"/>
    <row r="15932" s="275" customFormat="1" customHeight="1"/>
    <row r="15933" s="275" customFormat="1" customHeight="1"/>
    <row r="15934" s="275" customFormat="1" customHeight="1"/>
    <row r="15935" s="275" customFormat="1" customHeight="1"/>
    <row r="15936" s="275" customFormat="1" customHeight="1"/>
    <row r="15937" s="275" customFormat="1" customHeight="1"/>
    <row r="15938" s="275" customFormat="1" customHeight="1"/>
    <row r="15939" s="275" customFormat="1" customHeight="1"/>
    <row r="15940" s="275" customFormat="1" customHeight="1"/>
    <row r="15941" s="275" customFormat="1" customHeight="1"/>
    <row r="15942" s="275" customFormat="1" customHeight="1"/>
    <row r="15943" s="275" customFormat="1" customHeight="1"/>
    <row r="15944" s="275" customFormat="1" customHeight="1"/>
    <row r="15945" s="275" customFormat="1" customHeight="1"/>
    <row r="15946" s="275" customFormat="1" customHeight="1"/>
    <row r="15947" s="275" customFormat="1" customHeight="1"/>
    <row r="15948" s="275" customFormat="1" customHeight="1"/>
    <row r="15949" s="275" customFormat="1" customHeight="1"/>
    <row r="15950" s="275" customFormat="1" customHeight="1"/>
    <row r="15951" s="275" customFormat="1" customHeight="1"/>
    <row r="15952" s="275" customFormat="1" customHeight="1"/>
    <row r="15953" s="275" customFormat="1" customHeight="1"/>
    <row r="15954" s="275" customFormat="1" customHeight="1"/>
    <row r="15955" s="275" customFormat="1" customHeight="1"/>
    <row r="15956" s="275" customFormat="1" customHeight="1"/>
    <row r="15957" s="275" customFormat="1" customHeight="1"/>
    <row r="15958" s="275" customFormat="1" customHeight="1"/>
    <row r="15959" s="275" customFormat="1" customHeight="1"/>
    <row r="15960" s="275" customFormat="1" customHeight="1"/>
    <row r="15961" s="275" customFormat="1" customHeight="1"/>
    <row r="15962" s="275" customFormat="1" customHeight="1"/>
    <row r="15963" s="275" customFormat="1" customHeight="1"/>
    <row r="15964" s="275" customFormat="1" customHeight="1"/>
    <row r="15965" s="275" customFormat="1" customHeight="1"/>
    <row r="15966" s="275" customFormat="1" customHeight="1"/>
    <row r="15967" s="275" customFormat="1" customHeight="1"/>
    <row r="15968" s="275" customFormat="1" customHeight="1"/>
    <row r="15969" s="275" customFormat="1" customHeight="1"/>
    <row r="15970" s="275" customFormat="1" customHeight="1"/>
    <row r="15971" s="275" customFormat="1" customHeight="1"/>
    <row r="15972" s="275" customFormat="1" customHeight="1"/>
    <row r="15973" s="275" customFormat="1" customHeight="1"/>
    <row r="15974" s="275" customFormat="1" customHeight="1"/>
    <row r="15975" s="275" customFormat="1" customHeight="1"/>
    <row r="15976" s="275" customFormat="1" customHeight="1"/>
    <row r="15977" s="275" customFormat="1" customHeight="1"/>
    <row r="15978" s="275" customFormat="1" customHeight="1"/>
    <row r="15979" s="275" customFormat="1" customHeight="1"/>
    <row r="15980" s="275" customFormat="1" customHeight="1"/>
    <row r="15981" s="275" customFormat="1" customHeight="1"/>
    <row r="15982" s="275" customFormat="1" customHeight="1"/>
    <row r="15983" s="275" customFormat="1" customHeight="1"/>
    <row r="15984" s="275" customFormat="1" customHeight="1"/>
    <row r="15985" s="275" customFormat="1" customHeight="1"/>
    <row r="15986" s="275" customFormat="1" customHeight="1"/>
    <row r="15987" s="275" customFormat="1" customHeight="1"/>
    <row r="15988" s="275" customFormat="1" customHeight="1"/>
    <row r="15989" s="275" customFormat="1" customHeight="1"/>
    <row r="15990" s="275" customFormat="1" customHeight="1"/>
    <row r="15991" s="275" customFormat="1" customHeight="1"/>
    <row r="15992" s="275" customFormat="1" customHeight="1"/>
    <row r="15993" s="275" customFormat="1" customHeight="1"/>
    <row r="15994" s="275" customFormat="1" customHeight="1"/>
    <row r="15995" s="275" customFormat="1" customHeight="1"/>
    <row r="15996" s="275" customFormat="1" customHeight="1"/>
    <row r="15997" s="275" customFormat="1" customHeight="1"/>
    <row r="15998" s="275" customFormat="1" customHeight="1"/>
    <row r="15999" s="275" customFormat="1" customHeight="1"/>
    <row r="16000" s="275" customFormat="1" customHeight="1"/>
    <row r="16001" s="275" customFormat="1" customHeight="1"/>
    <row r="16002" s="275" customFormat="1" customHeight="1"/>
    <row r="16003" s="275" customFormat="1" customHeight="1"/>
    <row r="16004" s="275" customFormat="1" customHeight="1"/>
    <row r="16005" s="275" customFormat="1" customHeight="1"/>
    <row r="16006" s="275" customFormat="1" customHeight="1"/>
    <row r="16007" s="275" customFormat="1" customHeight="1"/>
    <row r="16008" s="275" customFormat="1" customHeight="1"/>
    <row r="16009" s="275" customFormat="1" customHeight="1"/>
    <row r="16010" s="275" customFormat="1" customHeight="1"/>
    <row r="16011" s="275" customFormat="1" customHeight="1"/>
    <row r="16012" s="275" customFormat="1" customHeight="1"/>
    <row r="16013" s="275" customFormat="1" customHeight="1"/>
    <row r="16014" s="275" customFormat="1" customHeight="1"/>
    <row r="16015" s="275" customFormat="1" customHeight="1"/>
    <row r="16016" s="275" customFormat="1" customHeight="1"/>
    <row r="16017" s="275" customFormat="1" customHeight="1"/>
    <row r="16018" s="275" customFormat="1" customHeight="1"/>
    <row r="16019" s="275" customFormat="1" customHeight="1"/>
    <row r="16020" s="275" customFormat="1" customHeight="1"/>
    <row r="16021" s="275" customFormat="1" customHeight="1"/>
    <row r="16022" s="275" customFormat="1" customHeight="1"/>
    <row r="16023" s="275" customFormat="1" customHeight="1"/>
    <row r="16024" s="275" customFormat="1" customHeight="1"/>
    <row r="16025" s="275" customFormat="1" customHeight="1"/>
    <row r="16026" s="275" customFormat="1" customHeight="1"/>
    <row r="16027" s="275" customFormat="1" customHeight="1"/>
    <row r="16028" s="275" customFormat="1" customHeight="1"/>
    <row r="16029" s="275" customFormat="1" customHeight="1"/>
    <row r="16030" s="275" customFormat="1" customHeight="1"/>
    <row r="16031" s="275" customFormat="1" customHeight="1"/>
    <row r="16032" s="275" customFormat="1" customHeight="1"/>
    <row r="16033" s="275" customFormat="1" customHeight="1"/>
    <row r="16034" s="275" customFormat="1" customHeight="1"/>
    <row r="16035" s="275" customFormat="1" customHeight="1"/>
    <row r="16036" s="275" customFormat="1" customHeight="1"/>
    <row r="16037" s="275" customFormat="1" customHeight="1"/>
    <row r="16038" s="275" customFormat="1" customHeight="1"/>
    <row r="16039" s="275" customFormat="1" customHeight="1"/>
    <row r="16040" s="275" customFormat="1" customHeight="1"/>
    <row r="16041" s="275" customFormat="1" customHeight="1"/>
    <row r="16042" s="275" customFormat="1" customHeight="1"/>
    <row r="16043" s="275" customFormat="1" customHeight="1"/>
    <row r="16044" s="275" customFormat="1" customHeight="1"/>
    <row r="16045" s="275" customFormat="1" customHeight="1"/>
    <row r="16046" s="275" customFormat="1" customHeight="1"/>
    <row r="16047" s="275" customFormat="1" customHeight="1"/>
    <row r="16048" s="275" customFormat="1" customHeight="1"/>
    <row r="16049" s="275" customFormat="1" customHeight="1"/>
    <row r="16050" s="275" customFormat="1" customHeight="1"/>
    <row r="16051" s="275" customFormat="1" customHeight="1"/>
    <row r="16052" s="275" customFormat="1" customHeight="1"/>
    <row r="16053" s="275" customFormat="1" customHeight="1"/>
    <row r="16054" s="275" customFormat="1" customHeight="1"/>
    <row r="16055" s="275" customFormat="1" customHeight="1"/>
    <row r="16056" s="275" customFormat="1" customHeight="1"/>
    <row r="16057" s="275" customFormat="1" customHeight="1"/>
    <row r="16058" s="275" customFormat="1" customHeight="1"/>
    <row r="16059" s="275" customFormat="1" customHeight="1"/>
    <row r="16060" s="275" customFormat="1" customHeight="1"/>
    <row r="16061" s="275" customFormat="1" customHeight="1"/>
    <row r="16062" s="275" customFormat="1" customHeight="1"/>
    <row r="16063" s="275" customFormat="1" customHeight="1"/>
    <row r="16064" s="275" customFormat="1" customHeight="1"/>
    <row r="16065" s="275" customFormat="1" customHeight="1"/>
    <row r="16066" s="275" customFormat="1" customHeight="1"/>
    <row r="16067" s="275" customFormat="1" customHeight="1"/>
    <row r="16068" s="275" customFormat="1" customHeight="1"/>
    <row r="16069" s="275" customFormat="1" customHeight="1"/>
    <row r="16070" s="275" customFormat="1" customHeight="1"/>
    <row r="16071" s="275" customFormat="1" customHeight="1"/>
    <row r="16072" s="275" customFormat="1" customHeight="1"/>
    <row r="16073" s="275" customFormat="1" customHeight="1"/>
    <row r="16074" s="275" customFormat="1" customHeight="1"/>
    <row r="16075" s="275" customFormat="1" customHeight="1"/>
    <row r="16076" s="275" customFormat="1" customHeight="1"/>
    <row r="16077" s="275" customFormat="1" customHeight="1"/>
    <row r="16078" s="275" customFormat="1" customHeight="1"/>
    <row r="16079" s="275" customFormat="1" customHeight="1"/>
    <row r="16080" s="275" customFormat="1" customHeight="1"/>
    <row r="16081" s="275" customFormat="1" customHeight="1"/>
    <row r="16082" s="275" customFormat="1" customHeight="1"/>
    <row r="16083" s="275" customFormat="1" customHeight="1"/>
    <row r="16084" s="275" customFormat="1" customHeight="1"/>
    <row r="16085" s="275" customFormat="1" customHeight="1"/>
    <row r="16086" s="275" customFormat="1" customHeight="1"/>
    <row r="16087" s="275" customFormat="1" customHeight="1"/>
    <row r="16088" s="275" customFormat="1" customHeight="1"/>
    <row r="16089" s="275" customFormat="1" customHeight="1"/>
    <row r="16090" s="275" customFormat="1" customHeight="1"/>
    <row r="16091" s="275" customFormat="1" customHeight="1"/>
    <row r="16092" s="275" customFormat="1" customHeight="1"/>
    <row r="16093" s="275" customFormat="1" customHeight="1"/>
    <row r="16094" s="275" customFormat="1" customHeight="1"/>
    <row r="16095" s="275" customFormat="1" customHeight="1"/>
    <row r="16096" s="275" customFormat="1" customHeight="1"/>
    <row r="16097" s="275" customFormat="1" customHeight="1"/>
    <row r="16098" s="275" customFormat="1" customHeight="1"/>
    <row r="16099" s="275" customFormat="1" customHeight="1"/>
    <row r="16100" s="275" customFormat="1" customHeight="1"/>
    <row r="16101" s="275" customFormat="1" customHeight="1"/>
    <row r="16102" s="275" customFormat="1" customHeight="1"/>
    <row r="16103" s="275" customFormat="1" customHeight="1"/>
    <row r="16104" s="275" customFormat="1" customHeight="1"/>
    <row r="16105" s="275" customFormat="1" customHeight="1"/>
    <row r="16106" s="275" customFormat="1" customHeight="1"/>
    <row r="16107" s="275" customFormat="1" customHeight="1"/>
    <row r="16108" s="275" customFormat="1" customHeight="1"/>
    <row r="16109" s="275" customFormat="1" customHeight="1"/>
    <row r="16110" s="275" customFormat="1" customHeight="1"/>
    <row r="16111" s="275" customFormat="1" customHeight="1"/>
    <row r="16112" s="275" customFormat="1" customHeight="1"/>
    <row r="16113" s="275" customFormat="1" customHeight="1"/>
    <row r="16114" s="275" customFormat="1" customHeight="1"/>
    <row r="16115" s="275" customFormat="1" customHeight="1"/>
    <row r="16116" s="275" customFormat="1" customHeight="1"/>
    <row r="16117" s="275" customFormat="1" customHeight="1"/>
    <row r="16118" s="275" customFormat="1" customHeight="1"/>
    <row r="16119" s="275" customFormat="1" customHeight="1"/>
    <row r="16120" s="275" customFormat="1" customHeight="1"/>
    <row r="16121" s="275" customFormat="1" customHeight="1"/>
    <row r="16122" s="275" customFormat="1" customHeight="1"/>
    <row r="16123" s="275" customFormat="1" customHeight="1"/>
    <row r="16124" s="275" customFormat="1" customHeight="1"/>
    <row r="16125" s="275" customFormat="1" customHeight="1"/>
    <row r="16126" s="275" customFormat="1" customHeight="1"/>
    <row r="16127" s="275" customFormat="1" customHeight="1"/>
    <row r="16128" s="275" customFormat="1" customHeight="1"/>
    <row r="16129" s="275" customFormat="1" customHeight="1"/>
    <row r="16130" s="275" customFormat="1" customHeight="1"/>
    <row r="16131" s="275" customFormat="1" customHeight="1"/>
    <row r="16132" s="275" customFormat="1" customHeight="1"/>
    <row r="16133" s="275" customFormat="1" customHeight="1"/>
    <row r="16134" s="275" customFormat="1" customHeight="1"/>
    <row r="16135" s="275" customFormat="1" customHeight="1"/>
    <row r="16136" s="275" customFormat="1" customHeight="1"/>
    <row r="16137" s="275" customFormat="1" customHeight="1"/>
    <row r="16138" s="275" customFormat="1" customHeight="1"/>
    <row r="16139" s="275" customFormat="1" customHeight="1"/>
    <row r="16140" s="275" customFormat="1" customHeight="1"/>
    <row r="16141" s="275" customFormat="1" customHeight="1"/>
    <row r="16142" s="275" customFormat="1" customHeight="1"/>
    <row r="16143" s="275" customFormat="1" customHeight="1"/>
    <row r="16144" s="275" customFormat="1" customHeight="1"/>
    <row r="16145" s="275" customFormat="1" customHeight="1"/>
    <row r="16146" s="275" customFormat="1" customHeight="1"/>
    <row r="16147" s="275" customFormat="1" customHeight="1"/>
    <row r="16148" s="275" customFormat="1" customHeight="1"/>
    <row r="16149" s="275" customFormat="1" customHeight="1"/>
    <row r="16150" s="275" customFormat="1" customHeight="1"/>
    <row r="16151" s="275" customFormat="1" customHeight="1"/>
    <row r="16152" s="275" customFormat="1" customHeight="1"/>
    <row r="16153" s="275" customFormat="1" customHeight="1"/>
    <row r="16154" s="275" customFormat="1" customHeight="1"/>
    <row r="16155" s="275" customFormat="1" customHeight="1"/>
    <row r="16156" s="275" customFormat="1" customHeight="1"/>
    <row r="16157" s="275" customFormat="1" customHeight="1"/>
    <row r="16158" s="275" customFormat="1" customHeight="1"/>
    <row r="16159" s="275" customFormat="1" customHeight="1"/>
    <row r="16160" s="275" customFormat="1" customHeight="1"/>
    <row r="16161" s="275" customFormat="1" customHeight="1"/>
    <row r="16162" s="275" customFormat="1" customHeight="1"/>
    <row r="16163" s="275" customFormat="1" customHeight="1"/>
    <row r="16164" s="275" customFormat="1" customHeight="1"/>
    <row r="16165" s="275" customFormat="1" customHeight="1"/>
    <row r="16166" s="275" customFormat="1" customHeight="1"/>
    <row r="16167" s="275" customFormat="1" customHeight="1"/>
    <row r="16168" s="275" customFormat="1" customHeight="1"/>
    <row r="16169" s="275" customFormat="1" customHeight="1"/>
    <row r="16170" s="275" customFormat="1" customHeight="1"/>
    <row r="16171" s="275" customFormat="1" customHeight="1"/>
    <row r="16172" s="275" customFormat="1" customHeight="1"/>
    <row r="16173" s="275" customFormat="1" customHeight="1"/>
    <row r="16174" s="275" customFormat="1" customHeight="1"/>
    <row r="16175" s="275" customFormat="1" customHeight="1"/>
    <row r="16176" s="275" customFormat="1" customHeight="1"/>
    <row r="16177" s="275" customFormat="1" customHeight="1"/>
    <row r="16178" s="275" customFormat="1" customHeight="1"/>
    <row r="16179" s="275" customFormat="1" customHeight="1"/>
    <row r="16180" s="275" customFormat="1" customHeight="1"/>
    <row r="16181" s="275" customFormat="1" customHeight="1"/>
    <row r="16182" s="275" customFormat="1" customHeight="1"/>
    <row r="16183" s="275" customFormat="1" customHeight="1"/>
    <row r="16184" s="275" customFormat="1" customHeight="1"/>
    <row r="16185" s="275" customFormat="1" customHeight="1"/>
    <row r="16186" s="275" customFormat="1" customHeight="1"/>
    <row r="16187" s="275" customFormat="1" customHeight="1"/>
    <row r="16188" s="275" customFormat="1" customHeight="1"/>
    <row r="16189" s="275" customFormat="1" customHeight="1"/>
    <row r="16190" s="275" customFormat="1" customHeight="1"/>
    <row r="16191" s="275" customFormat="1" customHeight="1"/>
    <row r="16192" s="275" customFormat="1" customHeight="1"/>
    <row r="16193" s="275" customFormat="1" customHeight="1"/>
    <row r="16194" s="275" customFormat="1" customHeight="1"/>
    <row r="16195" s="275" customFormat="1" customHeight="1"/>
    <row r="16196" s="275" customFormat="1" customHeight="1"/>
    <row r="16197" s="275" customFormat="1" customHeight="1"/>
    <row r="16198" s="275" customFormat="1" customHeight="1"/>
    <row r="16199" s="275" customFormat="1" customHeight="1"/>
    <row r="16200" s="275" customFormat="1" customHeight="1"/>
    <row r="16201" s="275" customFormat="1" customHeight="1"/>
    <row r="16202" s="275" customFormat="1" customHeight="1"/>
    <row r="16203" s="275" customFormat="1" customHeight="1"/>
    <row r="16204" s="275" customFormat="1" customHeight="1"/>
    <row r="16205" s="275" customFormat="1" customHeight="1"/>
    <row r="16206" s="275" customFormat="1" customHeight="1"/>
    <row r="16207" s="275" customFormat="1" customHeight="1"/>
    <row r="16208" s="275" customFormat="1" customHeight="1"/>
    <row r="16209" s="275" customFormat="1" customHeight="1"/>
    <row r="16210" s="275" customFormat="1" customHeight="1"/>
    <row r="16211" s="275" customFormat="1" customHeight="1"/>
    <row r="16212" s="275" customFormat="1" customHeight="1"/>
    <row r="16213" s="275" customFormat="1" customHeight="1"/>
    <row r="16214" s="275" customFormat="1" customHeight="1"/>
    <row r="16215" s="275" customFormat="1" customHeight="1"/>
    <row r="16216" s="275" customFormat="1" customHeight="1"/>
    <row r="16217" s="275" customFormat="1" customHeight="1"/>
    <row r="16218" s="275" customFormat="1" customHeight="1"/>
    <row r="16219" s="275" customFormat="1" customHeight="1"/>
    <row r="16220" s="275" customFormat="1" customHeight="1"/>
    <row r="16221" s="275" customFormat="1" customHeight="1"/>
    <row r="16222" s="275" customFormat="1" customHeight="1"/>
    <row r="16223" s="275" customFormat="1" customHeight="1"/>
    <row r="16224" s="275" customFormat="1" customHeight="1"/>
    <row r="16225" s="275" customFormat="1" customHeight="1"/>
    <row r="16226" s="275" customFormat="1" customHeight="1"/>
    <row r="16227" s="275" customFormat="1" customHeight="1"/>
    <row r="16228" s="275" customFormat="1" customHeight="1"/>
    <row r="16229" s="275" customFormat="1" customHeight="1"/>
    <row r="16230" s="275" customFormat="1" customHeight="1"/>
    <row r="16231" s="275" customFormat="1" customHeight="1"/>
    <row r="16232" s="275" customFormat="1" customHeight="1"/>
    <row r="16233" s="275" customFormat="1" customHeight="1"/>
    <row r="16234" s="275" customFormat="1" customHeight="1"/>
    <row r="16235" s="275" customFormat="1" customHeight="1"/>
    <row r="16236" s="275" customFormat="1" customHeight="1"/>
    <row r="16237" s="275" customFormat="1" customHeight="1"/>
    <row r="16238" s="275" customFormat="1" customHeight="1"/>
    <row r="16239" s="275" customFormat="1" customHeight="1"/>
    <row r="16240" s="275" customFormat="1" customHeight="1"/>
    <row r="16241" s="275" customFormat="1" customHeight="1"/>
    <row r="16242" s="275" customFormat="1" customHeight="1"/>
    <row r="16243" s="275" customFormat="1" customHeight="1"/>
    <row r="16244" s="275" customFormat="1" customHeight="1"/>
    <row r="16245" s="275" customFormat="1" customHeight="1"/>
    <row r="16246" s="275" customFormat="1" customHeight="1"/>
    <row r="16247" s="275" customFormat="1" customHeight="1"/>
    <row r="16248" s="275" customFormat="1" customHeight="1"/>
    <row r="16249" s="275" customFormat="1" customHeight="1"/>
    <row r="16250" s="275" customFormat="1" customHeight="1"/>
    <row r="16251" s="275" customFormat="1" customHeight="1"/>
    <row r="16252" s="275" customFormat="1" customHeight="1"/>
    <row r="16253" s="275" customFormat="1" customHeight="1"/>
    <row r="16254" s="275" customFormat="1" customHeight="1"/>
    <row r="16255" s="275" customFormat="1" customHeight="1"/>
    <row r="16256" s="275" customFormat="1" customHeight="1"/>
    <row r="16257" s="275" customFormat="1" customHeight="1"/>
    <row r="16258" s="275" customFormat="1" customHeight="1"/>
    <row r="16259" s="275" customFormat="1" customHeight="1"/>
    <row r="16260" s="275" customFormat="1" customHeight="1"/>
    <row r="16261" s="275" customFormat="1" customHeight="1"/>
    <row r="16262" s="275" customFormat="1" customHeight="1"/>
    <row r="16263" s="275" customFormat="1" customHeight="1"/>
    <row r="16264" s="275" customFormat="1" customHeight="1"/>
    <row r="16265" s="275" customFormat="1" customHeight="1"/>
    <row r="16266" s="275" customFormat="1" customHeight="1"/>
    <row r="16267" s="275" customFormat="1" customHeight="1"/>
    <row r="16268" s="275" customFormat="1" customHeight="1"/>
    <row r="16269" s="275" customFormat="1" customHeight="1"/>
    <row r="16270" s="275" customFormat="1" customHeight="1"/>
    <row r="16271" s="275" customFormat="1" customHeight="1"/>
    <row r="16272" s="275" customFormat="1" customHeight="1"/>
    <row r="16273" s="275" customFormat="1" customHeight="1"/>
    <row r="16274" s="275" customFormat="1" customHeight="1"/>
    <row r="16275" s="275" customFormat="1" customHeight="1"/>
    <row r="16276" s="275" customFormat="1" customHeight="1"/>
    <row r="16277" s="275" customFormat="1" customHeight="1"/>
    <row r="16278" s="275" customFormat="1" customHeight="1"/>
    <row r="16279" s="275" customFormat="1" customHeight="1"/>
    <row r="16280" s="275" customFormat="1" customHeight="1"/>
    <row r="16281" s="275" customFormat="1" customHeight="1"/>
    <row r="16282" s="275" customFormat="1" customHeight="1"/>
    <row r="16283" s="275" customFormat="1" customHeight="1"/>
    <row r="16284" s="275" customFormat="1" customHeight="1"/>
    <row r="16285" s="275" customFormat="1" customHeight="1"/>
    <row r="16286" s="275" customFormat="1" customHeight="1"/>
    <row r="16287" s="275" customFormat="1" customHeight="1"/>
    <row r="16288" s="275" customFormat="1" customHeight="1"/>
    <row r="16289" s="275" customFormat="1" customHeight="1"/>
    <row r="16290" s="275" customFormat="1" customHeight="1"/>
    <row r="16291" s="275" customFormat="1" customHeight="1"/>
    <row r="16292" s="275" customFormat="1" customHeight="1"/>
    <row r="16293" s="275" customFormat="1" customHeight="1"/>
    <row r="16294" s="275" customFormat="1" customHeight="1"/>
    <row r="16295" s="275" customFormat="1" customHeight="1"/>
    <row r="16296" s="275" customFormat="1" customHeight="1"/>
    <row r="16297" s="275" customFormat="1" customHeight="1"/>
    <row r="16298" s="275" customFormat="1" customHeight="1"/>
    <row r="16299" s="275" customFormat="1" customHeight="1"/>
    <row r="16300" s="275" customFormat="1" customHeight="1"/>
    <row r="16301" s="275" customFormat="1" customHeight="1"/>
    <row r="16302" s="275" customFormat="1" customHeight="1"/>
    <row r="16303" s="275" customFormat="1" customHeight="1"/>
    <row r="16304" s="275" customFormat="1" customHeight="1"/>
    <row r="16305" s="275" customFormat="1" customHeight="1"/>
    <row r="16306" s="275" customFormat="1" customHeight="1"/>
    <row r="16307" s="275" customFormat="1" customHeight="1"/>
    <row r="16308" s="275" customFormat="1" customHeight="1"/>
    <row r="16309" s="275" customFormat="1" customHeight="1"/>
    <row r="16310" s="275" customFormat="1" customHeight="1"/>
    <row r="16311" s="275" customFormat="1" customHeight="1"/>
    <row r="16312" s="275" customFormat="1" customHeight="1"/>
    <row r="16313" s="275" customFormat="1" customHeight="1"/>
    <row r="16314" s="275" customFormat="1" customHeight="1"/>
    <row r="16315" s="275" customFormat="1" customHeight="1"/>
    <row r="16316" s="275" customFormat="1" customHeight="1"/>
    <row r="16317" s="275" customFormat="1" customHeight="1"/>
    <row r="16318" s="275" customFormat="1" customHeight="1"/>
    <row r="16319" s="275" customFormat="1" customHeight="1"/>
    <row r="16320" s="275" customFormat="1" customHeight="1"/>
    <row r="16321" s="275" customFormat="1" customHeight="1"/>
    <row r="16322" s="275" customFormat="1" customHeight="1"/>
    <row r="16323" s="275" customFormat="1" customHeight="1"/>
    <row r="16324" s="275" customFormat="1" customHeight="1"/>
    <row r="16325" s="275" customFormat="1" customHeight="1"/>
    <row r="16326" s="275" customFormat="1" customHeight="1"/>
    <row r="16327" s="275" customFormat="1" customHeight="1"/>
    <row r="16328" s="275" customFormat="1" customHeight="1"/>
    <row r="16329" s="275" customFormat="1" customHeight="1"/>
    <row r="16330" s="275" customFormat="1" customHeight="1"/>
    <row r="16331" s="275" customFormat="1" customHeight="1"/>
    <row r="16332" s="275" customFormat="1" customHeight="1"/>
    <row r="16333" s="275" customFormat="1" customHeight="1"/>
    <row r="16334" s="275" customFormat="1" customHeight="1"/>
    <row r="16335" s="275" customFormat="1" customHeight="1"/>
    <row r="16336" s="275" customFormat="1" customHeight="1"/>
    <row r="16337" s="275" customFormat="1" customHeight="1"/>
    <row r="16338" s="275" customFormat="1" customHeight="1"/>
    <row r="16339" s="275" customFormat="1" customHeight="1"/>
    <row r="16340" s="275" customFormat="1" customHeight="1"/>
    <row r="16341" s="275" customFormat="1" customHeight="1"/>
    <row r="16342" s="275" customFormat="1" customHeight="1"/>
    <row r="16343" s="275" customFormat="1" customHeight="1"/>
    <row r="16344" s="275" customFormat="1" customHeight="1"/>
    <row r="16345" s="275" customFormat="1" customHeight="1"/>
    <row r="16346" s="275" customFormat="1" customHeight="1"/>
    <row r="16347" s="275" customFormat="1" customHeight="1"/>
    <row r="16348" s="275" customFormat="1" customHeight="1"/>
    <row r="16349" s="275" customFormat="1" customHeight="1"/>
    <row r="16350" s="275" customFormat="1" customHeight="1"/>
    <row r="16351" s="275" customFormat="1" customHeight="1"/>
    <row r="16352" s="275" customFormat="1" customHeight="1"/>
    <row r="16353" s="275" customFormat="1" customHeight="1"/>
    <row r="16354" s="275" customFormat="1" customHeight="1"/>
    <row r="16355" s="275" customFormat="1" customHeight="1"/>
    <row r="16356" s="275" customFormat="1" customHeight="1"/>
    <row r="16357" s="275" customFormat="1" customHeight="1"/>
    <row r="16358" s="275" customFormat="1" customHeight="1"/>
    <row r="16359" s="275" customFormat="1" customHeight="1"/>
    <row r="16360" s="275" customFormat="1" customHeight="1"/>
    <row r="16361" s="275" customFormat="1" customHeight="1"/>
    <row r="16362" s="275" customFormat="1" customHeight="1"/>
    <row r="16363" s="275" customFormat="1" customHeight="1"/>
    <row r="16364" s="275" customFormat="1" customHeight="1"/>
    <row r="16365" s="275" customFormat="1" customHeight="1"/>
    <row r="16366" s="275" customFormat="1" customHeight="1"/>
    <row r="16367" s="275" customFormat="1" customHeight="1"/>
    <row r="16368" s="275" customFormat="1" customHeight="1"/>
    <row r="16369" s="275" customFormat="1" customHeight="1"/>
    <row r="16370" s="275" customFormat="1" customHeight="1"/>
    <row r="16371" s="275" customFormat="1" customHeight="1"/>
    <row r="16372" s="275" customFormat="1" customHeight="1"/>
    <row r="16373" s="275" customFormat="1" customHeight="1"/>
    <row r="16374" s="275" customFormat="1" customHeight="1"/>
    <row r="16375" s="275" customFormat="1" customHeight="1"/>
    <row r="16376" s="275" customFormat="1" customHeight="1"/>
    <row r="16377" s="275" customFormat="1" customHeight="1"/>
    <row r="16378" s="275" customFormat="1" customHeight="1"/>
    <row r="16379" s="275" customFormat="1" customHeight="1"/>
    <row r="16380" s="275" customFormat="1" customHeight="1"/>
    <row r="16381" s="275" customFormat="1" customHeight="1"/>
    <row r="16382" s="275" customFormat="1" customHeight="1"/>
    <row r="16383" s="275" customFormat="1" customHeight="1"/>
    <row r="16384" s="275" customFormat="1" customHeight="1"/>
    <row r="16385" s="275" customFormat="1" customHeight="1"/>
    <row r="16386" s="275" customFormat="1" customHeight="1"/>
    <row r="16387" s="275" customFormat="1" customHeight="1"/>
    <row r="16388" s="275" customFormat="1" customHeight="1"/>
    <row r="16389" s="275" customFormat="1" customHeight="1"/>
    <row r="16390" s="275" customFormat="1" customHeight="1"/>
    <row r="16391" s="275" customFormat="1" customHeight="1"/>
    <row r="16392" s="275" customFormat="1" customHeight="1"/>
    <row r="16393" s="275" customFormat="1" customHeight="1"/>
    <row r="16394" s="275" customFormat="1" customHeight="1"/>
    <row r="16395" s="275" customFormat="1" customHeight="1"/>
    <row r="16396" s="275" customFormat="1" customHeight="1"/>
    <row r="16397" s="275" customFormat="1" customHeight="1"/>
    <row r="16398" s="275" customFormat="1" customHeight="1"/>
    <row r="16399" s="275" customFormat="1" customHeight="1"/>
    <row r="16400" s="275" customFormat="1" customHeight="1"/>
    <row r="16401" s="275" customFormat="1" customHeight="1"/>
    <row r="16402" s="275" customFormat="1" customHeight="1"/>
    <row r="16403" s="275" customFormat="1" customHeight="1"/>
    <row r="16404" s="275" customFormat="1" customHeight="1"/>
    <row r="16405" s="275" customFormat="1" customHeight="1"/>
    <row r="16406" s="275" customFormat="1" customHeight="1"/>
    <row r="16407" s="275" customFormat="1" customHeight="1"/>
    <row r="16408" s="275" customFormat="1" customHeight="1"/>
    <row r="16409" s="275" customFormat="1" customHeight="1"/>
    <row r="16410" s="275" customFormat="1" customHeight="1"/>
    <row r="16411" s="275" customFormat="1" customHeight="1"/>
    <row r="16412" s="275" customFormat="1" customHeight="1"/>
    <row r="16413" s="275" customFormat="1" customHeight="1"/>
    <row r="16414" s="275" customFormat="1" customHeight="1"/>
    <row r="16415" s="275" customFormat="1" customHeight="1"/>
    <row r="16416" s="275" customFormat="1" customHeight="1"/>
    <row r="16417" s="275" customFormat="1" customHeight="1"/>
    <row r="16418" s="275" customFormat="1" customHeight="1"/>
    <row r="16419" s="275" customFormat="1" customHeight="1"/>
    <row r="16420" s="275" customFormat="1" customHeight="1"/>
    <row r="16421" s="275" customFormat="1" customHeight="1"/>
    <row r="16422" s="275" customFormat="1" customHeight="1"/>
    <row r="16423" s="275" customFormat="1" customHeight="1"/>
    <row r="16424" s="275" customFormat="1" customHeight="1"/>
    <row r="16425" s="275" customFormat="1" customHeight="1"/>
    <row r="16426" s="275" customFormat="1" customHeight="1"/>
    <row r="16427" s="275" customFormat="1" customHeight="1"/>
    <row r="16428" s="275" customFormat="1" customHeight="1"/>
    <row r="16429" s="275" customFormat="1" customHeight="1"/>
    <row r="16430" s="275" customFormat="1" customHeight="1"/>
    <row r="16431" s="275" customFormat="1" customHeight="1"/>
    <row r="16432" s="275" customFormat="1" customHeight="1"/>
    <row r="16433" s="275" customFormat="1" customHeight="1"/>
    <row r="16434" s="275" customFormat="1" customHeight="1"/>
    <row r="16435" s="275" customFormat="1" customHeight="1"/>
    <row r="16436" s="275" customFormat="1" customHeight="1"/>
    <row r="16437" s="275" customFormat="1" customHeight="1"/>
    <row r="16438" s="275" customFormat="1" customHeight="1"/>
    <row r="16439" s="275" customFormat="1" customHeight="1"/>
    <row r="16440" s="275" customFormat="1" customHeight="1"/>
    <row r="16441" s="275" customFormat="1" customHeight="1"/>
    <row r="16442" s="275" customFormat="1" customHeight="1"/>
    <row r="16443" s="275" customFormat="1" customHeight="1"/>
    <row r="16444" s="275" customFormat="1" customHeight="1"/>
    <row r="16445" s="275" customFormat="1" customHeight="1"/>
    <row r="16446" s="275" customFormat="1" customHeight="1"/>
    <row r="16447" s="275" customFormat="1" customHeight="1"/>
    <row r="16448" s="275" customFormat="1" customHeight="1"/>
    <row r="16449" s="275" customFormat="1" customHeight="1"/>
    <row r="16450" s="275" customFormat="1" customHeight="1"/>
    <row r="16451" s="275" customFormat="1" customHeight="1"/>
    <row r="16452" s="275" customFormat="1" customHeight="1"/>
    <row r="16453" s="275" customFormat="1" customHeight="1"/>
    <row r="16454" s="275" customFormat="1" customHeight="1"/>
    <row r="16455" s="275" customFormat="1" customHeight="1"/>
    <row r="16456" s="275" customFormat="1" customHeight="1"/>
    <row r="16457" s="275" customFormat="1" customHeight="1"/>
    <row r="16458" s="275" customFormat="1" customHeight="1"/>
    <row r="16459" s="275" customFormat="1" customHeight="1"/>
    <row r="16460" s="275" customFormat="1" customHeight="1"/>
    <row r="16461" s="275" customFormat="1" customHeight="1"/>
    <row r="16462" s="275" customFormat="1" customHeight="1"/>
    <row r="16463" s="275" customFormat="1" customHeight="1"/>
    <row r="16464" s="275" customFormat="1" customHeight="1"/>
    <row r="16465" s="275" customFormat="1" customHeight="1"/>
    <row r="16466" s="275" customFormat="1" customHeight="1"/>
    <row r="16467" s="275" customFormat="1" customHeight="1"/>
    <row r="16468" s="275" customFormat="1" customHeight="1"/>
    <row r="16469" s="275" customFormat="1" customHeight="1"/>
    <row r="16470" s="275" customFormat="1" customHeight="1"/>
    <row r="16471" s="275" customFormat="1" customHeight="1"/>
    <row r="16472" s="275" customFormat="1" customHeight="1"/>
    <row r="16473" s="275" customFormat="1" customHeight="1"/>
    <row r="16474" s="275" customFormat="1" customHeight="1"/>
    <row r="16475" s="275" customFormat="1" customHeight="1"/>
    <row r="16476" s="275" customFormat="1" customHeight="1"/>
    <row r="16477" s="275" customFormat="1" customHeight="1"/>
    <row r="16478" s="275" customFormat="1" customHeight="1"/>
    <row r="16479" s="275" customFormat="1" customHeight="1"/>
    <row r="16480" s="275" customFormat="1" customHeight="1"/>
    <row r="16481" s="275" customFormat="1" customHeight="1"/>
    <row r="16482" s="275" customFormat="1" customHeight="1"/>
  </sheetData>
  <sheetProtection selectLockedCells="1" selectUnlockedCells="1"/>
  <autoFilter ref="A4:CP394">
    <extLst/>
  </autoFilter>
  <mergeCells count="796">
    <mergeCell ref="A1:B1"/>
    <mergeCell ref="A2:K2"/>
    <mergeCell ref="A3:J3"/>
    <mergeCell ref="I4:J4"/>
    <mergeCell ref="A4:A5"/>
    <mergeCell ref="A9:A10"/>
    <mergeCell ref="A11:A19"/>
    <mergeCell ref="A111:A112"/>
    <mergeCell ref="A113:A115"/>
    <mergeCell ref="A116:A117"/>
    <mergeCell ref="A118:A121"/>
    <mergeCell ref="A122:A123"/>
    <mergeCell ref="A124:A125"/>
    <mergeCell ref="A126:A127"/>
    <mergeCell ref="A128:A129"/>
    <mergeCell ref="A130:A131"/>
    <mergeCell ref="A132:A133"/>
    <mergeCell ref="A134:A136"/>
    <mergeCell ref="A137:A138"/>
    <mergeCell ref="A139:A141"/>
    <mergeCell ref="A142:A144"/>
    <mergeCell ref="A145:A146"/>
    <mergeCell ref="A147:A149"/>
    <mergeCell ref="A150:A152"/>
    <mergeCell ref="A153:A155"/>
    <mergeCell ref="A156:A158"/>
    <mergeCell ref="A159:A161"/>
    <mergeCell ref="A162:A164"/>
    <mergeCell ref="A165:A167"/>
    <mergeCell ref="A168:A170"/>
    <mergeCell ref="A171:A173"/>
    <mergeCell ref="A174:A176"/>
    <mergeCell ref="A177:A178"/>
    <mergeCell ref="A179:A181"/>
    <mergeCell ref="A182:A184"/>
    <mergeCell ref="A185:A187"/>
    <mergeCell ref="A188:A191"/>
    <mergeCell ref="A192:A194"/>
    <mergeCell ref="A195:A197"/>
    <mergeCell ref="A198:A200"/>
    <mergeCell ref="A201:A203"/>
    <mergeCell ref="A204:A206"/>
    <mergeCell ref="A207:A209"/>
    <mergeCell ref="A210:A212"/>
    <mergeCell ref="A214:A216"/>
    <mergeCell ref="A217:A219"/>
    <mergeCell ref="A220:A223"/>
    <mergeCell ref="A224:A225"/>
    <mergeCell ref="A240:A243"/>
    <mergeCell ref="A244:A245"/>
    <mergeCell ref="A246:A248"/>
    <mergeCell ref="A250:A255"/>
    <mergeCell ref="A256:A260"/>
    <mergeCell ref="A261:A264"/>
    <mergeCell ref="A265:A269"/>
    <mergeCell ref="A271:A275"/>
    <mergeCell ref="A276:A280"/>
    <mergeCell ref="A281:A283"/>
    <mergeCell ref="A284:A288"/>
    <mergeCell ref="A289:A293"/>
    <mergeCell ref="A294:A296"/>
    <mergeCell ref="A297:A300"/>
    <mergeCell ref="A301:A302"/>
    <mergeCell ref="A304:A305"/>
    <mergeCell ref="A325:A327"/>
    <mergeCell ref="A330:A332"/>
    <mergeCell ref="A334:A337"/>
    <mergeCell ref="A338:A341"/>
    <mergeCell ref="A342:A343"/>
    <mergeCell ref="A344:A348"/>
    <mergeCell ref="A350:A353"/>
    <mergeCell ref="A354:A356"/>
    <mergeCell ref="A357:A359"/>
    <mergeCell ref="A360:A361"/>
    <mergeCell ref="A362:A365"/>
    <mergeCell ref="A366:A368"/>
    <mergeCell ref="A369:A371"/>
    <mergeCell ref="A372:A375"/>
    <mergeCell ref="A377:A379"/>
    <mergeCell ref="A380:A383"/>
    <mergeCell ref="A384:A388"/>
    <mergeCell ref="A389:A391"/>
    <mergeCell ref="A392:A394"/>
    <mergeCell ref="B4:B5"/>
    <mergeCell ref="B9:B10"/>
    <mergeCell ref="B12:B14"/>
    <mergeCell ref="B15:B17"/>
    <mergeCell ref="B18:B20"/>
    <mergeCell ref="B21:B23"/>
    <mergeCell ref="B24:B26"/>
    <mergeCell ref="B27:B29"/>
    <mergeCell ref="B30:B32"/>
    <mergeCell ref="B33:B35"/>
    <mergeCell ref="B36:B38"/>
    <mergeCell ref="B39:B41"/>
    <mergeCell ref="B42:B44"/>
    <mergeCell ref="B45:B47"/>
    <mergeCell ref="B48:B50"/>
    <mergeCell ref="B51:B53"/>
    <mergeCell ref="B54:B56"/>
    <mergeCell ref="B57:B59"/>
    <mergeCell ref="B60:B62"/>
    <mergeCell ref="B63:B65"/>
    <mergeCell ref="B66:B68"/>
    <mergeCell ref="B69:B71"/>
    <mergeCell ref="B72:B74"/>
    <mergeCell ref="B75:B77"/>
    <mergeCell ref="B78:B80"/>
    <mergeCell ref="B81:B83"/>
    <mergeCell ref="B84:B86"/>
    <mergeCell ref="B87:B89"/>
    <mergeCell ref="B90:B92"/>
    <mergeCell ref="B93:B95"/>
    <mergeCell ref="B96:B98"/>
    <mergeCell ref="B99:B101"/>
    <mergeCell ref="B102:B104"/>
    <mergeCell ref="B105:B107"/>
    <mergeCell ref="B108:B110"/>
    <mergeCell ref="B111:B112"/>
    <mergeCell ref="B113:B115"/>
    <mergeCell ref="B116:B117"/>
    <mergeCell ref="B118:B121"/>
    <mergeCell ref="B122:B123"/>
    <mergeCell ref="B124:B125"/>
    <mergeCell ref="B126:B127"/>
    <mergeCell ref="B128:B129"/>
    <mergeCell ref="B130:B131"/>
    <mergeCell ref="B132:B133"/>
    <mergeCell ref="B134:B136"/>
    <mergeCell ref="B137:B138"/>
    <mergeCell ref="B139:B141"/>
    <mergeCell ref="B142:B144"/>
    <mergeCell ref="B145:B146"/>
    <mergeCell ref="B147:B149"/>
    <mergeCell ref="B150:B152"/>
    <mergeCell ref="B153:B155"/>
    <mergeCell ref="B156:B158"/>
    <mergeCell ref="B159:B161"/>
    <mergeCell ref="B162:B164"/>
    <mergeCell ref="B165:B167"/>
    <mergeCell ref="B168:B170"/>
    <mergeCell ref="B171:B173"/>
    <mergeCell ref="B174:B176"/>
    <mergeCell ref="B177:B178"/>
    <mergeCell ref="B179:B181"/>
    <mergeCell ref="B182:B184"/>
    <mergeCell ref="B185:B187"/>
    <mergeCell ref="B188:B191"/>
    <mergeCell ref="B192:B194"/>
    <mergeCell ref="B195:B197"/>
    <mergeCell ref="B198:B200"/>
    <mergeCell ref="B201:B203"/>
    <mergeCell ref="B204:B206"/>
    <mergeCell ref="B207:B209"/>
    <mergeCell ref="B210:B212"/>
    <mergeCell ref="B214:B216"/>
    <mergeCell ref="B217:B219"/>
    <mergeCell ref="B220:B223"/>
    <mergeCell ref="B224:B225"/>
    <mergeCell ref="B227:B228"/>
    <mergeCell ref="B229:B231"/>
    <mergeCell ref="B232:B233"/>
    <mergeCell ref="B234:B235"/>
    <mergeCell ref="B236:B237"/>
    <mergeCell ref="B240:B243"/>
    <mergeCell ref="B244:B245"/>
    <mergeCell ref="B246:B248"/>
    <mergeCell ref="B250:B255"/>
    <mergeCell ref="B256:B260"/>
    <mergeCell ref="B261:B264"/>
    <mergeCell ref="B265:B269"/>
    <mergeCell ref="B271:B275"/>
    <mergeCell ref="B276:B280"/>
    <mergeCell ref="B281:B283"/>
    <mergeCell ref="B284:B288"/>
    <mergeCell ref="B289:B293"/>
    <mergeCell ref="B294:B296"/>
    <mergeCell ref="B297:B300"/>
    <mergeCell ref="B301:B302"/>
    <mergeCell ref="B304:B305"/>
    <mergeCell ref="B307:B312"/>
    <mergeCell ref="B313:B318"/>
    <mergeCell ref="B319:B324"/>
    <mergeCell ref="B325:B327"/>
    <mergeCell ref="B330:B332"/>
    <mergeCell ref="B334:B337"/>
    <mergeCell ref="B338:B341"/>
    <mergeCell ref="B342:B343"/>
    <mergeCell ref="B344:B348"/>
    <mergeCell ref="B350:B353"/>
    <mergeCell ref="B354:B356"/>
    <mergeCell ref="B357:B359"/>
    <mergeCell ref="B360:B361"/>
    <mergeCell ref="B362:B365"/>
    <mergeCell ref="B366:B368"/>
    <mergeCell ref="B369:B371"/>
    <mergeCell ref="B372:B375"/>
    <mergeCell ref="B377:B379"/>
    <mergeCell ref="B380:B383"/>
    <mergeCell ref="B384:B388"/>
    <mergeCell ref="B389:B391"/>
    <mergeCell ref="B392:B394"/>
    <mergeCell ref="C4:C5"/>
    <mergeCell ref="C9:C10"/>
    <mergeCell ref="C12:C14"/>
    <mergeCell ref="C15:C17"/>
    <mergeCell ref="C18:C20"/>
    <mergeCell ref="C21:C23"/>
    <mergeCell ref="C24:C26"/>
    <mergeCell ref="C27:C29"/>
    <mergeCell ref="C30:C32"/>
    <mergeCell ref="C33:C35"/>
    <mergeCell ref="C36:C38"/>
    <mergeCell ref="C39:C41"/>
    <mergeCell ref="C42:C44"/>
    <mergeCell ref="C45:C47"/>
    <mergeCell ref="C48:C50"/>
    <mergeCell ref="C51:C53"/>
    <mergeCell ref="C54:C56"/>
    <mergeCell ref="C57:C59"/>
    <mergeCell ref="C60:C62"/>
    <mergeCell ref="C63:C65"/>
    <mergeCell ref="C66:C68"/>
    <mergeCell ref="C69:C71"/>
    <mergeCell ref="C72:C74"/>
    <mergeCell ref="C75:C77"/>
    <mergeCell ref="C78:C80"/>
    <mergeCell ref="C81:C83"/>
    <mergeCell ref="C84:C86"/>
    <mergeCell ref="C87:C89"/>
    <mergeCell ref="C90:C92"/>
    <mergeCell ref="C93:C95"/>
    <mergeCell ref="C96:C98"/>
    <mergeCell ref="C99:C101"/>
    <mergeCell ref="C102:C104"/>
    <mergeCell ref="C105:C107"/>
    <mergeCell ref="C108:C110"/>
    <mergeCell ref="C111:C112"/>
    <mergeCell ref="C113:C115"/>
    <mergeCell ref="C116:C117"/>
    <mergeCell ref="C118:C121"/>
    <mergeCell ref="C122:C123"/>
    <mergeCell ref="C124:C125"/>
    <mergeCell ref="C126:C127"/>
    <mergeCell ref="C128:C129"/>
    <mergeCell ref="C130:C131"/>
    <mergeCell ref="C132:C133"/>
    <mergeCell ref="C134:C136"/>
    <mergeCell ref="C137:C138"/>
    <mergeCell ref="C139:C141"/>
    <mergeCell ref="C142:C144"/>
    <mergeCell ref="C145:C146"/>
    <mergeCell ref="C147:C149"/>
    <mergeCell ref="C150:C152"/>
    <mergeCell ref="C153:C155"/>
    <mergeCell ref="C156:C158"/>
    <mergeCell ref="C159:C161"/>
    <mergeCell ref="C162:C164"/>
    <mergeCell ref="C165:C167"/>
    <mergeCell ref="C168:C170"/>
    <mergeCell ref="C171:C173"/>
    <mergeCell ref="C174:C176"/>
    <mergeCell ref="C177:C178"/>
    <mergeCell ref="C179:C181"/>
    <mergeCell ref="C182:C184"/>
    <mergeCell ref="C185:C187"/>
    <mergeCell ref="C188:C191"/>
    <mergeCell ref="C192:C194"/>
    <mergeCell ref="C195:C197"/>
    <mergeCell ref="C198:C200"/>
    <mergeCell ref="C201:C203"/>
    <mergeCell ref="C204:C206"/>
    <mergeCell ref="C207:C209"/>
    <mergeCell ref="C210:C212"/>
    <mergeCell ref="C214:C216"/>
    <mergeCell ref="C217:C219"/>
    <mergeCell ref="C220:C223"/>
    <mergeCell ref="C224:C225"/>
    <mergeCell ref="C227:C228"/>
    <mergeCell ref="C229:C231"/>
    <mergeCell ref="C232:C233"/>
    <mergeCell ref="C234:C235"/>
    <mergeCell ref="C236:C237"/>
    <mergeCell ref="C240:C243"/>
    <mergeCell ref="C244:C245"/>
    <mergeCell ref="C246:C248"/>
    <mergeCell ref="C250:C255"/>
    <mergeCell ref="C256:C260"/>
    <mergeCell ref="C261:C264"/>
    <mergeCell ref="C265:C269"/>
    <mergeCell ref="C271:C275"/>
    <mergeCell ref="C276:C280"/>
    <mergeCell ref="C281:C283"/>
    <mergeCell ref="C284:C288"/>
    <mergeCell ref="C289:C293"/>
    <mergeCell ref="C294:C296"/>
    <mergeCell ref="C297:C300"/>
    <mergeCell ref="C301:C302"/>
    <mergeCell ref="C304:C305"/>
    <mergeCell ref="C307:C312"/>
    <mergeCell ref="C313:C318"/>
    <mergeCell ref="C319:C324"/>
    <mergeCell ref="C325:C327"/>
    <mergeCell ref="C330:C332"/>
    <mergeCell ref="C334:C337"/>
    <mergeCell ref="C338:C341"/>
    <mergeCell ref="C342:C343"/>
    <mergeCell ref="C344:C348"/>
    <mergeCell ref="C350:C353"/>
    <mergeCell ref="C354:C356"/>
    <mergeCell ref="C357:C359"/>
    <mergeCell ref="C360:C361"/>
    <mergeCell ref="C362:C365"/>
    <mergeCell ref="C366:C368"/>
    <mergeCell ref="C369:C371"/>
    <mergeCell ref="C372:C375"/>
    <mergeCell ref="C377:C379"/>
    <mergeCell ref="C380:C383"/>
    <mergeCell ref="C384:C388"/>
    <mergeCell ref="C389:C391"/>
    <mergeCell ref="C392:C394"/>
    <mergeCell ref="D4:D5"/>
    <mergeCell ref="D9:D10"/>
    <mergeCell ref="D12:D14"/>
    <mergeCell ref="D15:D17"/>
    <mergeCell ref="D18:D20"/>
    <mergeCell ref="D21:D23"/>
    <mergeCell ref="D24:D26"/>
    <mergeCell ref="D27:D29"/>
    <mergeCell ref="D30:D32"/>
    <mergeCell ref="D33:D35"/>
    <mergeCell ref="D36:D38"/>
    <mergeCell ref="D39:D41"/>
    <mergeCell ref="D42:D44"/>
    <mergeCell ref="D45:D47"/>
    <mergeCell ref="D48:D50"/>
    <mergeCell ref="D51:D53"/>
    <mergeCell ref="D54:D56"/>
    <mergeCell ref="D57:D59"/>
    <mergeCell ref="D60:D62"/>
    <mergeCell ref="D63:D65"/>
    <mergeCell ref="D66:D68"/>
    <mergeCell ref="D69:D71"/>
    <mergeCell ref="D72:D74"/>
    <mergeCell ref="D75:D77"/>
    <mergeCell ref="D78:D80"/>
    <mergeCell ref="D81:D83"/>
    <mergeCell ref="D84:D86"/>
    <mergeCell ref="D87:D89"/>
    <mergeCell ref="D90:D92"/>
    <mergeCell ref="D93:D95"/>
    <mergeCell ref="D96:D98"/>
    <mergeCell ref="D99:D101"/>
    <mergeCell ref="D102:D104"/>
    <mergeCell ref="D105:D107"/>
    <mergeCell ref="D108:D110"/>
    <mergeCell ref="D111:D112"/>
    <mergeCell ref="D113:D115"/>
    <mergeCell ref="D116:D117"/>
    <mergeCell ref="D118:D121"/>
    <mergeCell ref="D122:D123"/>
    <mergeCell ref="D124:D125"/>
    <mergeCell ref="D126:D127"/>
    <mergeCell ref="D128:D129"/>
    <mergeCell ref="D130:D131"/>
    <mergeCell ref="D132:D133"/>
    <mergeCell ref="D134:D136"/>
    <mergeCell ref="D137:D138"/>
    <mergeCell ref="D139:D141"/>
    <mergeCell ref="D142:D144"/>
    <mergeCell ref="D145:D146"/>
    <mergeCell ref="D147:D149"/>
    <mergeCell ref="D150:D152"/>
    <mergeCell ref="D153:D155"/>
    <mergeCell ref="D156:D158"/>
    <mergeCell ref="D159:D161"/>
    <mergeCell ref="D162:D164"/>
    <mergeCell ref="D165:D167"/>
    <mergeCell ref="D168:D170"/>
    <mergeCell ref="D171:D173"/>
    <mergeCell ref="D174:D176"/>
    <mergeCell ref="D177:D178"/>
    <mergeCell ref="D179:D181"/>
    <mergeCell ref="D182:D184"/>
    <mergeCell ref="D185:D187"/>
    <mergeCell ref="D188:D191"/>
    <mergeCell ref="D192:D194"/>
    <mergeCell ref="D195:D197"/>
    <mergeCell ref="D198:D200"/>
    <mergeCell ref="D201:D203"/>
    <mergeCell ref="D204:D206"/>
    <mergeCell ref="D207:D209"/>
    <mergeCell ref="D210:D212"/>
    <mergeCell ref="D214:D216"/>
    <mergeCell ref="D217:D219"/>
    <mergeCell ref="D220:D223"/>
    <mergeCell ref="D224:D225"/>
    <mergeCell ref="D227:D228"/>
    <mergeCell ref="D229:D231"/>
    <mergeCell ref="D232:D233"/>
    <mergeCell ref="D234:D235"/>
    <mergeCell ref="D236:D237"/>
    <mergeCell ref="D240:D243"/>
    <mergeCell ref="D244:D245"/>
    <mergeCell ref="D246:D248"/>
    <mergeCell ref="D250:D255"/>
    <mergeCell ref="D256:D260"/>
    <mergeCell ref="D261:D264"/>
    <mergeCell ref="D265:D269"/>
    <mergeCell ref="D271:D275"/>
    <mergeCell ref="D276:D280"/>
    <mergeCell ref="D281:D283"/>
    <mergeCell ref="D284:D288"/>
    <mergeCell ref="D289:D293"/>
    <mergeCell ref="D294:D296"/>
    <mergeCell ref="D297:D300"/>
    <mergeCell ref="D301:D302"/>
    <mergeCell ref="D304:D305"/>
    <mergeCell ref="D307:D312"/>
    <mergeCell ref="D313:D318"/>
    <mergeCell ref="D319:D324"/>
    <mergeCell ref="D325:D327"/>
    <mergeCell ref="D330:D332"/>
    <mergeCell ref="D334:D337"/>
    <mergeCell ref="D338:D341"/>
    <mergeCell ref="D342:D343"/>
    <mergeCell ref="D344:D348"/>
    <mergeCell ref="D350:D353"/>
    <mergeCell ref="D354:D356"/>
    <mergeCell ref="D357:D359"/>
    <mergeCell ref="D360:D361"/>
    <mergeCell ref="D362:D365"/>
    <mergeCell ref="D366:D368"/>
    <mergeCell ref="D369:D371"/>
    <mergeCell ref="D372:D375"/>
    <mergeCell ref="D377:D379"/>
    <mergeCell ref="D380:D383"/>
    <mergeCell ref="D384:D388"/>
    <mergeCell ref="D389:D391"/>
    <mergeCell ref="D392:D394"/>
    <mergeCell ref="E4:E5"/>
    <mergeCell ref="E9:E10"/>
    <mergeCell ref="E12:E14"/>
    <mergeCell ref="E15:E17"/>
    <mergeCell ref="E18:E20"/>
    <mergeCell ref="E21:E23"/>
    <mergeCell ref="E24:E26"/>
    <mergeCell ref="E27:E29"/>
    <mergeCell ref="E30:E32"/>
    <mergeCell ref="E33:E35"/>
    <mergeCell ref="E36:E38"/>
    <mergeCell ref="E39:E41"/>
    <mergeCell ref="E42:E44"/>
    <mergeCell ref="E45:E47"/>
    <mergeCell ref="E48:E50"/>
    <mergeCell ref="E51:E53"/>
    <mergeCell ref="E54:E56"/>
    <mergeCell ref="E57:E59"/>
    <mergeCell ref="E60:E62"/>
    <mergeCell ref="E63:E65"/>
    <mergeCell ref="E66:E68"/>
    <mergeCell ref="E69:E71"/>
    <mergeCell ref="E72:E74"/>
    <mergeCell ref="E75:E77"/>
    <mergeCell ref="E78:E80"/>
    <mergeCell ref="E81:E83"/>
    <mergeCell ref="E84:E86"/>
    <mergeCell ref="E87:E89"/>
    <mergeCell ref="E90:E92"/>
    <mergeCell ref="E93:E95"/>
    <mergeCell ref="E96:E98"/>
    <mergeCell ref="E99:E101"/>
    <mergeCell ref="E102:E104"/>
    <mergeCell ref="E105:E107"/>
    <mergeCell ref="E108:E110"/>
    <mergeCell ref="E111:E112"/>
    <mergeCell ref="E113:E115"/>
    <mergeCell ref="E116:E117"/>
    <mergeCell ref="E118:E121"/>
    <mergeCell ref="E122:E123"/>
    <mergeCell ref="E124:E125"/>
    <mergeCell ref="E126:E127"/>
    <mergeCell ref="E128:E129"/>
    <mergeCell ref="E130:E131"/>
    <mergeCell ref="E132:E133"/>
    <mergeCell ref="E134:E136"/>
    <mergeCell ref="E137:E138"/>
    <mergeCell ref="E139:E141"/>
    <mergeCell ref="E142:E144"/>
    <mergeCell ref="E145:E146"/>
    <mergeCell ref="E147:E149"/>
    <mergeCell ref="E150:E152"/>
    <mergeCell ref="E153:E155"/>
    <mergeCell ref="E156:E158"/>
    <mergeCell ref="E159:E161"/>
    <mergeCell ref="E162:E164"/>
    <mergeCell ref="E165:E167"/>
    <mergeCell ref="E168:E170"/>
    <mergeCell ref="E171:E173"/>
    <mergeCell ref="E174:E176"/>
    <mergeCell ref="E177:E178"/>
    <mergeCell ref="E179:E181"/>
    <mergeCell ref="E182:E184"/>
    <mergeCell ref="E185:E187"/>
    <mergeCell ref="E188:E191"/>
    <mergeCell ref="E192:E194"/>
    <mergeCell ref="E195:E197"/>
    <mergeCell ref="E198:E200"/>
    <mergeCell ref="E201:E203"/>
    <mergeCell ref="E204:E206"/>
    <mergeCell ref="E207:E209"/>
    <mergeCell ref="E210:E212"/>
    <mergeCell ref="E214:E216"/>
    <mergeCell ref="E217:E219"/>
    <mergeCell ref="E220:E223"/>
    <mergeCell ref="E224:E225"/>
    <mergeCell ref="E227:E228"/>
    <mergeCell ref="E229:E231"/>
    <mergeCell ref="E232:E233"/>
    <mergeCell ref="E234:E235"/>
    <mergeCell ref="E236:E237"/>
    <mergeCell ref="E240:E243"/>
    <mergeCell ref="E244:E245"/>
    <mergeCell ref="E246:E248"/>
    <mergeCell ref="E250:E255"/>
    <mergeCell ref="E256:E260"/>
    <mergeCell ref="E261:E264"/>
    <mergeCell ref="E265:E269"/>
    <mergeCell ref="E271:E275"/>
    <mergeCell ref="E276:E280"/>
    <mergeCell ref="E281:E283"/>
    <mergeCell ref="E284:E288"/>
    <mergeCell ref="E289:E293"/>
    <mergeCell ref="E294:E296"/>
    <mergeCell ref="E297:E300"/>
    <mergeCell ref="E301:E302"/>
    <mergeCell ref="E304:E305"/>
    <mergeCell ref="E307:E312"/>
    <mergeCell ref="E313:E318"/>
    <mergeCell ref="E319:E324"/>
    <mergeCell ref="E325:E327"/>
    <mergeCell ref="E330:E332"/>
    <mergeCell ref="E334:E337"/>
    <mergeCell ref="E338:E341"/>
    <mergeCell ref="E342:E343"/>
    <mergeCell ref="E344:E348"/>
    <mergeCell ref="E350:E353"/>
    <mergeCell ref="E354:E356"/>
    <mergeCell ref="E357:E359"/>
    <mergeCell ref="E360:E361"/>
    <mergeCell ref="E362:E365"/>
    <mergeCell ref="E366:E368"/>
    <mergeCell ref="E369:E371"/>
    <mergeCell ref="E372:E375"/>
    <mergeCell ref="E377:E379"/>
    <mergeCell ref="E384:E388"/>
    <mergeCell ref="E389:E391"/>
    <mergeCell ref="E392:E394"/>
    <mergeCell ref="F4:F5"/>
    <mergeCell ref="G4:G5"/>
    <mergeCell ref="H4:H5"/>
    <mergeCell ref="J9:J10"/>
    <mergeCell ref="J12:J14"/>
    <mergeCell ref="J15:J17"/>
    <mergeCell ref="J18:J20"/>
    <mergeCell ref="J21:J23"/>
    <mergeCell ref="J24:J26"/>
    <mergeCell ref="J27:J29"/>
    <mergeCell ref="J30:J32"/>
    <mergeCell ref="J33:J35"/>
    <mergeCell ref="J36:J38"/>
    <mergeCell ref="J39:J41"/>
    <mergeCell ref="J42:J44"/>
    <mergeCell ref="J45:J47"/>
    <mergeCell ref="J48:J50"/>
    <mergeCell ref="J51:J53"/>
    <mergeCell ref="J54:J56"/>
    <mergeCell ref="J57:J59"/>
    <mergeCell ref="J60:J62"/>
    <mergeCell ref="J63:J65"/>
    <mergeCell ref="J66:J68"/>
    <mergeCell ref="J69:J71"/>
    <mergeCell ref="J72:J74"/>
    <mergeCell ref="J75:J77"/>
    <mergeCell ref="J78:J80"/>
    <mergeCell ref="J81:J83"/>
    <mergeCell ref="J84:J86"/>
    <mergeCell ref="J87:J89"/>
    <mergeCell ref="J90:J92"/>
    <mergeCell ref="J93:J95"/>
    <mergeCell ref="J96:J98"/>
    <mergeCell ref="J99:J101"/>
    <mergeCell ref="J102:J104"/>
    <mergeCell ref="J105:J107"/>
    <mergeCell ref="J108:J110"/>
    <mergeCell ref="J111:J112"/>
    <mergeCell ref="J113:J115"/>
    <mergeCell ref="J116:J117"/>
    <mergeCell ref="J118:J121"/>
    <mergeCell ref="J122:J123"/>
    <mergeCell ref="J124:J125"/>
    <mergeCell ref="J126:J127"/>
    <mergeCell ref="J128:J129"/>
    <mergeCell ref="J130:J131"/>
    <mergeCell ref="J132:J133"/>
    <mergeCell ref="J134:J136"/>
    <mergeCell ref="J137:J138"/>
    <mergeCell ref="J139:J141"/>
    <mergeCell ref="J142:J144"/>
    <mergeCell ref="J145:J146"/>
    <mergeCell ref="J147:J149"/>
    <mergeCell ref="J150:J152"/>
    <mergeCell ref="J153:J155"/>
    <mergeCell ref="J156:J158"/>
    <mergeCell ref="J159:J161"/>
    <mergeCell ref="J162:J164"/>
    <mergeCell ref="J165:J167"/>
    <mergeCell ref="J168:J170"/>
    <mergeCell ref="J171:J173"/>
    <mergeCell ref="J174:J176"/>
    <mergeCell ref="J177:J178"/>
    <mergeCell ref="J179:J181"/>
    <mergeCell ref="J182:J184"/>
    <mergeCell ref="J185:J187"/>
    <mergeCell ref="J188:J191"/>
    <mergeCell ref="J192:J194"/>
    <mergeCell ref="J195:J197"/>
    <mergeCell ref="J198:J200"/>
    <mergeCell ref="J201:J203"/>
    <mergeCell ref="J204:J206"/>
    <mergeCell ref="J207:J209"/>
    <mergeCell ref="J210:J212"/>
    <mergeCell ref="J214:J216"/>
    <mergeCell ref="J217:J219"/>
    <mergeCell ref="J220:J223"/>
    <mergeCell ref="J224:J225"/>
    <mergeCell ref="J227:J228"/>
    <mergeCell ref="J229:J231"/>
    <mergeCell ref="J232:J233"/>
    <mergeCell ref="J234:J235"/>
    <mergeCell ref="J236:J237"/>
    <mergeCell ref="J240:J243"/>
    <mergeCell ref="J244:J245"/>
    <mergeCell ref="J246:J248"/>
    <mergeCell ref="J250:J255"/>
    <mergeCell ref="J256:J260"/>
    <mergeCell ref="J261:J264"/>
    <mergeCell ref="J265:J269"/>
    <mergeCell ref="J271:J275"/>
    <mergeCell ref="J276:J280"/>
    <mergeCell ref="J281:J283"/>
    <mergeCell ref="J284:J288"/>
    <mergeCell ref="J289:J293"/>
    <mergeCell ref="J294:J296"/>
    <mergeCell ref="J297:J300"/>
    <mergeCell ref="J301:J302"/>
    <mergeCell ref="J304:J305"/>
    <mergeCell ref="J307:J312"/>
    <mergeCell ref="J313:J318"/>
    <mergeCell ref="J319:J324"/>
    <mergeCell ref="J325:J327"/>
    <mergeCell ref="J330:J332"/>
    <mergeCell ref="J342:J343"/>
    <mergeCell ref="J344:J348"/>
    <mergeCell ref="J350:J353"/>
    <mergeCell ref="J354:J356"/>
    <mergeCell ref="J357:J359"/>
    <mergeCell ref="J360:J361"/>
    <mergeCell ref="J362:J365"/>
    <mergeCell ref="J366:J368"/>
    <mergeCell ref="J369:J371"/>
    <mergeCell ref="J372:J375"/>
    <mergeCell ref="J377:J379"/>
    <mergeCell ref="J380:J383"/>
    <mergeCell ref="J384:J388"/>
    <mergeCell ref="J389:J391"/>
    <mergeCell ref="J392:J394"/>
    <mergeCell ref="K4:K5"/>
    <mergeCell ref="K9:K10"/>
    <mergeCell ref="K12:K14"/>
    <mergeCell ref="K15:K17"/>
    <mergeCell ref="K18:K20"/>
    <mergeCell ref="K21:K23"/>
    <mergeCell ref="K24:K26"/>
    <mergeCell ref="K27:K29"/>
    <mergeCell ref="K30:K32"/>
    <mergeCell ref="K33:K35"/>
    <mergeCell ref="K36:K38"/>
    <mergeCell ref="K39:K41"/>
    <mergeCell ref="K42:K44"/>
    <mergeCell ref="K45:K47"/>
    <mergeCell ref="K48:K50"/>
    <mergeCell ref="K51:K53"/>
    <mergeCell ref="K54:K56"/>
    <mergeCell ref="K57:K59"/>
    <mergeCell ref="K60:K62"/>
    <mergeCell ref="K63:K65"/>
    <mergeCell ref="K66:K68"/>
    <mergeCell ref="K69:K71"/>
    <mergeCell ref="K72:K74"/>
    <mergeCell ref="K75:K77"/>
    <mergeCell ref="K78:K80"/>
    <mergeCell ref="K81:K83"/>
    <mergeCell ref="K84:K86"/>
    <mergeCell ref="K87:K89"/>
    <mergeCell ref="K90:K92"/>
    <mergeCell ref="K93:K95"/>
    <mergeCell ref="K96:K98"/>
    <mergeCell ref="K99:K101"/>
    <mergeCell ref="K102:K104"/>
    <mergeCell ref="K105:K107"/>
    <mergeCell ref="K108:K110"/>
    <mergeCell ref="K111:K112"/>
    <mergeCell ref="K113:K115"/>
    <mergeCell ref="K116:K117"/>
    <mergeCell ref="K118:K121"/>
    <mergeCell ref="K122:K123"/>
    <mergeCell ref="K124:K125"/>
    <mergeCell ref="K126:K127"/>
    <mergeCell ref="K128:K129"/>
    <mergeCell ref="K130:K131"/>
    <mergeCell ref="K132:K133"/>
    <mergeCell ref="K134:K136"/>
    <mergeCell ref="K137:K138"/>
    <mergeCell ref="K139:K141"/>
    <mergeCell ref="K142:K144"/>
    <mergeCell ref="K145:K146"/>
    <mergeCell ref="K147:K149"/>
    <mergeCell ref="K150:K152"/>
    <mergeCell ref="K153:K155"/>
    <mergeCell ref="K156:K158"/>
    <mergeCell ref="K159:K161"/>
    <mergeCell ref="K162:K164"/>
    <mergeCell ref="K165:K167"/>
    <mergeCell ref="K168:K170"/>
    <mergeCell ref="K171:K173"/>
    <mergeCell ref="K174:K176"/>
    <mergeCell ref="K177:K178"/>
    <mergeCell ref="K179:K181"/>
    <mergeCell ref="K182:K184"/>
    <mergeCell ref="K185:K187"/>
    <mergeCell ref="K188:K191"/>
    <mergeCell ref="K192:K194"/>
    <mergeCell ref="K195:K197"/>
    <mergeCell ref="K198:K200"/>
    <mergeCell ref="K201:K203"/>
    <mergeCell ref="K204:K206"/>
    <mergeCell ref="K207:K209"/>
    <mergeCell ref="K210:K212"/>
    <mergeCell ref="K214:K216"/>
    <mergeCell ref="K217:K219"/>
    <mergeCell ref="K220:K223"/>
    <mergeCell ref="K224:K225"/>
    <mergeCell ref="K227:K228"/>
    <mergeCell ref="K229:K231"/>
    <mergeCell ref="K232:K233"/>
    <mergeCell ref="K234:K235"/>
    <mergeCell ref="K236:K237"/>
    <mergeCell ref="K240:K243"/>
    <mergeCell ref="K244:K245"/>
    <mergeCell ref="K246:K248"/>
    <mergeCell ref="K250:K255"/>
    <mergeCell ref="K256:K260"/>
    <mergeCell ref="K261:K264"/>
    <mergeCell ref="K265:K269"/>
    <mergeCell ref="K271:K275"/>
    <mergeCell ref="K276:K280"/>
    <mergeCell ref="K281:K283"/>
    <mergeCell ref="K284:K288"/>
    <mergeCell ref="K289:K293"/>
    <mergeCell ref="K294:K296"/>
    <mergeCell ref="K297:K300"/>
    <mergeCell ref="K301:K302"/>
    <mergeCell ref="K304:K305"/>
    <mergeCell ref="K307:K312"/>
    <mergeCell ref="K313:K318"/>
    <mergeCell ref="K319:K324"/>
    <mergeCell ref="K325:K327"/>
    <mergeCell ref="K330:K332"/>
    <mergeCell ref="K334:K337"/>
    <mergeCell ref="K338:K341"/>
    <mergeCell ref="K342:K343"/>
    <mergeCell ref="K344:K348"/>
    <mergeCell ref="K350:K353"/>
    <mergeCell ref="K354:K356"/>
    <mergeCell ref="K357:K359"/>
    <mergeCell ref="K360:K361"/>
    <mergeCell ref="K362:K365"/>
    <mergeCell ref="K366:K368"/>
    <mergeCell ref="K369:K371"/>
    <mergeCell ref="K372:K375"/>
    <mergeCell ref="K377:K379"/>
    <mergeCell ref="K380:K383"/>
    <mergeCell ref="K384:K388"/>
    <mergeCell ref="K389:K391"/>
    <mergeCell ref="K392:K394"/>
  </mergeCells>
  <printOptions horizontalCentered="1"/>
  <pageMargins left="0.751388888888889" right="0.751388888888889" top="0.802777777777778" bottom="0.802777777777778" header="0.511805555555556" footer="0.629166666666667"/>
  <pageSetup paperSize="8" scale="62" fitToHeight="0" orientation="landscape" horizontalDpi="600"/>
  <headerFooter>
    <oddFooter>&amp;C&amp;14—&amp;P—</oddFooter>
  </headerFooter>
  <rowBreaks count="13" manualBreakCount="13">
    <brk id="35" max="10" man="1"/>
    <brk id="68" max="10" man="1"/>
    <brk id="101" max="10" man="1"/>
    <brk id="129" max="10" man="1"/>
    <brk id="155" max="10" man="1"/>
    <brk id="181" max="10" man="1"/>
    <brk id="209" max="10" man="1"/>
    <brk id="237" max="10" man="1"/>
    <brk id="264" max="10" man="1"/>
    <brk id="312" max="10" man="1"/>
    <brk id="337" max="10" man="1"/>
    <brk id="361" max="10" man="1"/>
    <brk id="383" max="10"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110"/>
  <sheetViews>
    <sheetView zoomScale="55" zoomScaleNormal="55" topLeftCell="A3" workbookViewId="0">
      <selection activeCell="A1" sqref="$A1:$XFD1048576"/>
    </sheetView>
  </sheetViews>
  <sheetFormatPr defaultColWidth="9" defaultRowHeight="27" customHeight="1"/>
  <cols>
    <col min="1" max="1" width="5.58333333333333" style="14" customWidth="1"/>
    <col min="2" max="2" width="31.8" style="15" customWidth="1"/>
    <col min="3" max="3" width="5.54166666666667" style="16" customWidth="1"/>
    <col min="4" max="4" width="33.8333333333333" style="15" customWidth="1"/>
    <col min="5" max="5" width="10.7333333333333" style="16" customWidth="1"/>
    <col min="6" max="6" width="18.0833333333333" style="17" customWidth="1"/>
    <col min="7" max="7" width="11.1083333333333" style="18" customWidth="1"/>
    <col min="8" max="8" width="10.2916666666667" style="18" customWidth="1"/>
    <col min="9" max="9" width="10.2916666666667" style="19" customWidth="1"/>
    <col min="10" max="10" width="23.5" style="15" customWidth="1"/>
    <col min="11" max="11" width="26.5" style="20" customWidth="1"/>
    <col min="12" max="12" width="17.5" style="1" customWidth="1"/>
    <col min="13" max="13" width="12" style="1" customWidth="1"/>
    <col min="14" max="14" width="12.1666666666667" style="1" customWidth="1"/>
    <col min="15" max="218" width="9" style="1"/>
    <col min="219" max="250" width="9" style="21"/>
    <col min="251" max="16384" width="9" style="14"/>
  </cols>
  <sheetData>
    <row r="1" s="1" customFormat="1" ht="34" customHeight="1" spans="1:250">
      <c r="A1" s="22" t="s">
        <v>1</v>
      </c>
      <c r="B1" s="22"/>
      <c r="C1" s="22"/>
      <c r="D1" s="22"/>
      <c r="E1" s="22"/>
      <c r="F1" s="22"/>
      <c r="G1" s="22"/>
      <c r="H1" s="22"/>
      <c r="I1" s="22"/>
      <c r="J1" s="22"/>
      <c r="K1" s="22"/>
      <c r="HK1" s="21"/>
      <c r="HL1" s="21"/>
      <c r="HM1" s="21"/>
      <c r="HN1" s="21"/>
      <c r="HO1" s="21"/>
      <c r="HP1" s="21"/>
      <c r="HQ1" s="21"/>
      <c r="HR1" s="21"/>
      <c r="HS1" s="21"/>
      <c r="HT1" s="21"/>
      <c r="HU1" s="21"/>
      <c r="HV1" s="21"/>
      <c r="HW1" s="21"/>
      <c r="HX1" s="21"/>
      <c r="HY1" s="21"/>
      <c r="HZ1" s="21"/>
      <c r="IA1" s="21"/>
      <c r="IB1" s="21"/>
      <c r="IC1" s="21"/>
      <c r="ID1" s="21"/>
      <c r="IE1" s="21"/>
      <c r="IF1" s="21"/>
      <c r="IG1" s="21"/>
      <c r="IH1" s="21"/>
      <c r="II1" s="21"/>
      <c r="IJ1" s="21"/>
      <c r="IK1" s="21"/>
      <c r="IL1" s="21"/>
      <c r="IM1" s="21"/>
      <c r="IN1" s="21"/>
      <c r="IO1" s="21"/>
      <c r="IP1" s="21"/>
    </row>
    <row r="2" s="1" customFormat="1" ht="22" customHeight="1" spans="1:250">
      <c r="A2" s="23" t="s">
        <v>443</v>
      </c>
      <c r="B2" s="24"/>
      <c r="C2" s="25"/>
      <c r="D2" s="24"/>
      <c r="E2" s="25"/>
      <c r="F2" s="25"/>
      <c r="G2" s="24"/>
      <c r="H2" s="24"/>
      <c r="I2" s="24"/>
      <c r="J2" s="24"/>
      <c r="K2" s="114" t="s">
        <v>2</v>
      </c>
      <c r="HK2" s="21"/>
      <c r="HL2" s="21"/>
      <c r="HM2" s="21"/>
      <c r="HN2" s="21"/>
      <c r="HO2" s="21"/>
      <c r="HP2" s="21"/>
      <c r="HQ2" s="21"/>
      <c r="HR2" s="21"/>
      <c r="HS2" s="21"/>
      <c r="HT2" s="21"/>
      <c r="HU2" s="21"/>
      <c r="HV2" s="21"/>
      <c r="HW2" s="21"/>
      <c r="HX2" s="21"/>
      <c r="HY2" s="21"/>
      <c r="HZ2" s="21"/>
      <c r="IA2" s="21"/>
      <c r="IB2" s="21"/>
      <c r="IC2" s="21"/>
      <c r="ID2" s="21"/>
      <c r="IE2" s="21"/>
      <c r="IF2" s="21"/>
      <c r="IG2" s="21"/>
      <c r="IH2" s="21"/>
      <c r="II2" s="21"/>
      <c r="IJ2" s="21"/>
      <c r="IK2" s="21"/>
      <c r="IL2" s="21"/>
      <c r="IM2" s="21"/>
      <c r="IN2" s="21"/>
      <c r="IO2" s="21"/>
      <c r="IP2" s="21"/>
    </row>
    <row r="3" s="2" customFormat="1" ht="28" customHeight="1" spans="1:254">
      <c r="A3" s="26" t="s">
        <v>444</v>
      </c>
      <c r="B3" s="27"/>
      <c r="C3" s="28" t="s">
        <v>5</v>
      </c>
      <c r="D3" s="28" t="s">
        <v>6</v>
      </c>
      <c r="E3" s="29" t="s">
        <v>7</v>
      </c>
      <c r="F3" s="28" t="s">
        <v>8</v>
      </c>
      <c r="G3" s="30" t="s">
        <v>9</v>
      </c>
      <c r="H3" s="30" t="s">
        <v>10</v>
      </c>
      <c r="I3" s="33" t="s">
        <v>11</v>
      </c>
      <c r="J3" s="115"/>
      <c r="K3" s="116" t="s">
        <v>12</v>
      </c>
      <c r="L3" s="116" t="s">
        <v>445</v>
      </c>
      <c r="M3" s="116" t="s">
        <v>446</v>
      </c>
      <c r="N3" s="117" t="s">
        <v>447</v>
      </c>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c r="AZ3" s="118"/>
      <c r="BA3" s="118"/>
      <c r="BB3" s="118"/>
      <c r="BC3" s="118"/>
      <c r="BD3" s="118"/>
      <c r="BE3" s="118"/>
      <c r="BF3" s="118"/>
      <c r="BG3" s="118"/>
      <c r="BH3" s="118"/>
      <c r="BI3" s="118"/>
      <c r="BJ3" s="118"/>
      <c r="BK3" s="118"/>
      <c r="BL3" s="118"/>
      <c r="BM3" s="118"/>
      <c r="BN3" s="118"/>
      <c r="BO3" s="118"/>
      <c r="BP3" s="118"/>
      <c r="BQ3" s="118"/>
      <c r="BR3" s="118"/>
      <c r="BS3" s="118"/>
      <c r="BT3" s="118"/>
      <c r="BU3" s="118"/>
      <c r="BV3" s="118"/>
      <c r="BW3" s="118"/>
      <c r="BX3" s="118"/>
      <c r="BY3" s="118"/>
      <c r="BZ3" s="118"/>
      <c r="CA3" s="118"/>
      <c r="CB3" s="118"/>
      <c r="CC3" s="118"/>
      <c r="CD3" s="118"/>
      <c r="CE3" s="118"/>
      <c r="CF3" s="118"/>
      <c r="CG3" s="118"/>
      <c r="CH3" s="118"/>
      <c r="CI3" s="118"/>
      <c r="CJ3" s="118"/>
      <c r="CK3" s="118"/>
      <c r="CL3" s="118"/>
      <c r="CM3" s="118"/>
      <c r="CN3" s="118"/>
      <c r="CO3" s="118"/>
      <c r="CP3" s="118"/>
      <c r="CQ3" s="118"/>
      <c r="CR3" s="118"/>
      <c r="CS3" s="118"/>
      <c r="CT3" s="118"/>
      <c r="CU3" s="118"/>
      <c r="CV3" s="118"/>
      <c r="CW3" s="118"/>
      <c r="CX3" s="118"/>
      <c r="CY3" s="118"/>
      <c r="CZ3" s="118"/>
      <c r="DA3" s="118"/>
      <c r="DB3" s="118"/>
      <c r="DC3" s="118"/>
      <c r="DD3" s="118"/>
      <c r="DE3" s="118"/>
      <c r="DF3" s="118"/>
      <c r="DG3" s="118"/>
      <c r="DH3" s="118"/>
      <c r="DI3" s="118"/>
      <c r="DJ3" s="118"/>
      <c r="DK3" s="118"/>
      <c r="DL3" s="118"/>
      <c r="DM3" s="118"/>
      <c r="DN3" s="118"/>
      <c r="DO3" s="118"/>
      <c r="DP3" s="118"/>
      <c r="DQ3" s="118"/>
      <c r="DR3" s="118"/>
      <c r="DS3" s="118"/>
      <c r="DT3" s="118"/>
      <c r="DU3" s="118"/>
      <c r="DV3" s="118"/>
      <c r="DW3" s="118"/>
      <c r="DX3" s="118"/>
      <c r="DY3" s="118"/>
      <c r="DZ3" s="118"/>
      <c r="EA3" s="118"/>
      <c r="EB3" s="118"/>
      <c r="EC3" s="118"/>
      <c r="ED3" s="118"/>
      <c r="EE3" s="118"/>
      <c r="EF3" s="118"/>
      <c r="EG3" s="118"/>
      <c r="EH3" s="118"/>
      <c r="EI3" s="118"/>
      <c r="EJ3" s="118"/>
      <c r="EK3" s="118"/>
      <c r="EL3" s="118"/>
      <c r="EM3" s="118"/>
      <c r="EN3" s="118"/>
      <c r="EO3" s="118"/>
      <c r="EP3" s="118"/>
      <c r="EQ3" s="118"/>
      <c r="ER3" s="118"/>
      <c r="ES3" s="118"/>
      <c r="ET3" s="118"/>
      <c r="EU3" s="118"/>
      <c r="EV3" s="118"/>
      <c r="EW3" s="118"/>
      <c r="EX3" s="118"/>
      <c r="EY3" s="118"/>
      <c r="EZ3" s="118"/>
      <c r="FA3" s="118"/>
      <c r="FB3" s="118"/>
      <c r="FC3" s="118"/>
      <c r="FD3" s="118"/>
      <c r="FE3" s="118"/>
      <c r="FF3" s="118"/>
      <c r="FG3" s="118"/>
      <c r="FH3" s="118"/>
      <c r="FI3" s="118"/>
      <c r="FJ3" s="118"/>
      <c r="FK3" s="118"/>
      <c r="FL3" s="118"/>
      <c r="FM3" s="118"/>
      <c r="FN3" s="118"/>
      <c r="FO3" s="118"/>
      <c r="FP3" s="118"/>
      <c r="FQ3" s="118"/>
      <c r="FR3" s="118"/>
      <c r="FS3" s="118"/>
      <c r="FT3" s="118"/>
      <c r="FU3" s="118"/>
      <c r="FV3" s="118"/>
      <c r="FW3" s="118"/>
      <c r="FX3" s="118"/>
      <c r="FY3" s="118"/>
      <c r="FZ3" s="118"/>
      <c r="GA3" s="118"/>
      <c r="GB3" s="118"/>
      <c r="GC3" s="118"/>
      <c r="GD3" s="118"/>
      <c r="GE3" s="118"/>
      <c r="GF3" s="118"/>
      <c r="GG3" s="118"/>
      <c r="GH3" s="118"/>
      <c r="GI3" s="118"/>
      <c r="GJ3" s="118"/>
      <c r="GK3" s="118"/>
      <c r="GL3" s="118"/>
      <c r="GM3" s="118"/>
      <c r="GN3" s="118"/>
      <c r="GO3" s="118"/>
      <c r="GP3" s="118"/>
      <c r="GQ3" s="118"/>
      <c r="GR3" s="118"/>
      <c r="GS3" s="118"/>
      <c r="GT3" s="118"/>
      <c r="GU3" s="118"/>
      <c r="GV3" s="118"/>
      <c r="GW3" s="118"/>
      <c r="GX3" s="118"/>
      <c r="GY3" s="118"/>
      <c r="GZ3" s="118"/>
      <c r="HA3" s="118"/>
      <c r="HB3" s="118"/>
      <c r="HC3" s="118"/>
      <c r="HD3" s="118"/>
      <c r="HE3" s="118"/>
      <c r="HF3" s="118"/>
      <c r="HG3" s="118"/>
      <c r="HH3" s="118"/>
      <c r="HI3" s="118"/>
      <c r="HJ3" s="118"/>
      <c r="HK3" s="118"/>
      <c r="HL3" s="118"/>
      <c r="HM3" s="118"/>
      <c r="HN3" s="118"/>
      <c r="HO3" s="118"/>
      <c r="HP3" s="118"/>
      <c r="HQ3" s="118"/>
      <c r="HR3" s="118"/>
      <c r="HS3" s="118"/>
      <c r="HT3" s="118"/>
      <c r="HU3" s="118"/>
      <c r="HV3" s="118"/>
      <c r="HW3" s="118"/>
      <c r="HX3" s="118"/>
      <c r="HY3" s="118"/>
      <c r="HZ3" s="118"/>
      <c r="IA3" s="118"/>
      <c r="IB3" s="118"/>
      <c r="IC3" s="118"/>
      <c r="ID3" s="118"/>
      <c r="IE3" s="118"/>
      <c r="IF3" s="118"/>
      <c r="IG3" s="118"/>
      <c r="IH3" s="118"/>
      <c r="II3" s="118"/>
      <c r="IJ3" s="118"/>
      <c r="IK3" s="118"/>
      <c r="IL3" s="118"/>
      <c r="IM3" s="118"/>
      <c r="IN3" s="118"/>
      <c r="IO3" s="118"/>
      <c r="IP3" s="118"/>
      <c r="IQ3" s="118"/>
      <c r="IR3" s="118"/>
      <c r="IS3" s="118"/>
      <c r="IT3" s="118"/>
    </row>
    <row r="4" s="2" customFormat="1" ht="28" customHeight="1" spans="1:254">
      <c r="A4" s="31"/>
      <c r="B4" s="27"/>
      <c r="C4" s="32"/>
      <c r="D4" s="32"/>
      <c r="E4" s="32"/>
      <c r="F4" s="32"/>
      <c r="G4" s="33"/>
      <c r="H4" s="33"/>
      <c r="I4" s="30" t="s">
        <v>13</v>
      </c>
      <c r="J4" s="28" t="s">
        <v>14</v>
      </c>
      <c r="K4" s="119"/>
      <c r="L4" s="119"/>
      <c r="M4" s="119"/>
      <c r="N4" s="120"/>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8"/>
      <c r="AN4" s="118"/>
      <c r="AO4" s="118"/>
      <c r="AP4" s="118"/>
      <c r="AQ4" s="118"/>
      <c r="AR4" s="118"/>
      <c r="AS4" s="118"/>
      <c r="AT4" s="118"/>
      <c r="AU4" s="118"/>
      <c r="AV4" s="118"/>
      <c r="AW4" s="118"/>
      <c r="AX4" s="118"/>
      <c r="AY4" s="118"/>
      <c r="AZ4" s="118"/>
      <c r="BA4" s="118"/>
      <c r="BB4" s="118"/>
      <c r="BC4" s="118"/>
      <c r="BD4" s="118"/>
      <c r="BE4" s="118"/>
      <c r="BF4" s="118"/>
      <c r="BG4" s="118"/>
      <c r="BH4" s="118"/>
      <c r="BI4" s="118"/>
      <c r="BJ4" s="118"/>
      <c r="BK4" s="118"/>
      <c r="BL4" s="118"/>
      <c r="BM4" s="118"/>
      <c r="BN4" s="118"/>
      <c r="BO4" s="118"/>
      <c r="BP4" s="118"/>
      <c r="BQ4" s="118"/>
      <c r="BR4" s="118"/>
      <c r="BS4" s="118"/>
      <c r="BT4" s="118"/>
      <c r="BU4" s="118"/>
      <c r="BV4" s="118"/>
      <c r="BW4" s="118"/>
      <c r="BX4" s="118"/>
      <c r="BY4" s="118"/>
      <c r="BZ4" s="118"/>
      <c r="CA4" s="118"/>
      <c r="CB4" s="118"/>
      <c r="CC4" s="118"/>
      <c r="CD4" s="118"/>
      <c r="CE4" s="118"/>
      <c r="CF4" s="118"/>
      <c r="CG4" s="118"/>
      <c r="CH4" s="118"/>
      <c r="CI4" s="118"/>
      <c r="CJ4" s="118"/>
      <c r="CK4" s="118"/>
      <c r="CL4" s="118"/>
      <c r="CM4" s="118"/>
      <c r="CN4" s="118"/>
      <c r="CO4" s="118"/>
      <c r="CP4" s="118"/>
      <c r="CQ4" s="118"/>
      <c r="CR4" s="118"/>
      <c r="CS4" s="118"/>
      <c r="CT4" s="118"/>
      <c r="CU4" s="118"/>
      <c r="CV4" s="118"/>
      <c r="CW4" s="118"/>
      <c r="CX4" s="118"/>
      <c r="CY4" s="118"/>
      <c r="CZ4" s="118"/>
      <c r="DA4" s="118"/>
      <c r="DB4" s="118"/>
      <c r="DC4" s="118"/>
      <c r="DD4" s="118"/>
      <c r="DE4" s="118"/>
      <c r="DF4" s="118"/>
      <c r="DG4" s="118"/>
      <c r="DH4" s="118"/>
      <c r="DI4" s="118"/>
      <c r="DJ4" s="118"/>
      <c r="DK4" s="118"/>
      <c r="DL4" s="118"/>
      <c r="DM4" s="118"/>
      <c r="DN4" s="118"/>
      <c r="DO4" s="118"/>
      <c r="DP4" s="118"/>
      <c r="DQ4" s="118"/>
      <c r="DR4" s="118"/>
      <c r="DS4" s="118"/>
      <c r="DT4" s="118"/>
      <c r="DU4" s="118"/>
      <c r="DV4" s="118"/>
      <c r="DW4" s="118"/>
      <c r="DX4" s="118"/>
      <c r="DY4" s="118"/>
      <c r="DZ4" s="118"/>
      <c r="EA4" s="118"/>
      <c r="EB4" s="118"/>
      <c r="EC4" s="118"/>
      <c r="ED4" s="118"/>
      <c r="EE4" s="118"/>
      <c r="EF4" s="118"/>
      <c r="EG4" s="118"/>
      <c r="EH4" s="118"/>
      <c r="EI4" s="118"/>
      <c r="EJ4" s="118"/>
      <c r="EK4" s="118"/>
      <c r="EL4" s="118"/>
      <c r="EM4" s="118"/>
      <c r="EN4" s="118"/>
      <c r="EO4" s="118"/>
      <c r="EP4" s="118"/>
      <c r="EQ4" s="118"/>
      <c r="ER4" s="118"/>
      <c r="ES4" s="118"/>
      <c r="ET4" s="118"/>
      <c r="EU4" s="118"/>
      <c r="EV4" s="118"/>
      <c r="EW4" s="118"/>
      <c r="EX4" s="118"/>
      <c r="EY4" s="118"/>
      <c r="EZ4" s="118"/>
      <c r="FA4" s="118"/>
      <c r="FB4" s="118"/>
      <c r="FC4" s="118"/>
      <c r="FD4" s="118"/>
      <c r="FE4" s="118"/>
      <c r="FF4" s="118"/>
      <c r="FG4" s="118"/>
      <c r="FH4" s="118"/>
      <c r="FI4" s="118"/>
      <c r="FJ4" s="118"/>
      <c r="FK4" s="118"/>
      <c r="FL4" s="118"/>
      <c r="FM4" s="118"/>
      <c r="FN4" s="118"/>
      <c r="FO4" s="118"/>
      <c r="FP4" s="118"/>
      <c r="FQ4" s="118"/>
      <c r="FR4" s="118"/>
      <c r="FS4" s="118"/>
      <c r="FT4" s="118"/>
      <c r="FU4" s="118"/>
      <c r="FV4" s="118"/>
      <c r="FW4" s="118"/>
      <c r="FX4" s="118"/>
      <c r="FY4" s="118"/>
      <c r="FZ4" s="118"/>
      <c r="GA4" s="118"/>
      <c r="GB4" s="118"/>
      <c r="GC4" s="118"/>
      <c r="GD4" s="118"/>
      <c r="GE4" s="118"/>
      <c r="GF4" s="118"/>
      <c r="GG4" s="118"/>
      <c r="GH4" s="118"/>
      <c r="GI4" s="118"/>
      <c r="GJ4" s="118"/>
      <c r="GK4" s="118"/>
      <c r="GL4" s="118"/>
      <c r="GM4" s="118"/>
      <c r="GN4" s="118"/>
      <c r="GO4" s="118"/>
      <c r="GP4" s="118"/>
      <c r="GQ4" s="118"/>
      <c r="GR4" s="118"/>
      <c r="GS4" s="118"/>
      <c r="GT4" s="118"/>
      <c r="GU4" s="118"/>
      <c r="GV4" s="118"/>
      <c r="GW4" s="118"/>
      <c r="GX4" s="118"/>
      <c r="GY4" s="118"/>
      <c r="GZ4" s="118"/>
      <c r="HA4" s="118"/>
      <c r="HB4" s="118"/>
      <c r="HC4" s="118"/>
      <c r="HD4" s="118"/>
      <c r="HE4" s="118"/>
      <c r="HF4" s="118"/>
      <c r="HG4" s="118"/>
      <c r="HH4" s="118"/>
      <c r="HI4" s="118"/>
      <c r="HJ4" s="118"/>
      <c r="HK4" s="118"/>
      <c r="HL4" s="118"/>
      <c r="HM4" s="118"/>
      <c r="HN4" s="118"/>
      <c r="HO4" s="118"/>
      <c r="HP4" s="118"/>
      <c r="HQ4" s="118"/>
      <c r="HR4" s="118"/>
      <c r="HS4" s="118"/>
      <c r="HT4" s="118"/>
      <c r="HU4" s="118"/>
      <c r="HV4" s="118"/>
      <c r="HW4" s="118"/>
      <c r="HX4" s="118"/>
      <c r="HY4" s="118"/>
      <c r="HZ4" s="118"/>
      <c r="IA4" s="118"/>
      <c r="IB4" s="118"/>
      <c r="IC4" s="118"/>
      <c r="ID4" s="118"/>
      <c r="IE4" s="118"/>
      <c r="IF4" s="118"/>
      <c r="IG4" s="118"/>
      <c r="IH4" s="118"/>
      <c r="II4" s="118"/>
      <c r="IJ4" s="118"/>
      <c r="IK4" s="118"/>
      <c r="IL4" s="118"/>
      <c r="IM4" s="118"/>
      <c r="IN4" s="118"/>
      <c r="IO4" s="118"/>
      <c r="IP4" s="118"/>
      <c r="IQ4" s="118"/>
      <c r="IR4" s="118"/>
      <c r="IS4" s="118"/>
      <c r="IT4" s="118"/>
    </row>
    <row r="5" s="2" customFormat="1" ht="28" customHeight="1" spans="1:254">
      <c r="A5" s="34">
        <v>1</v>
      </c>
      <c r="B5" s="35" t="s">
        <v>448</v>
      </c>
      <c r="C5" s="36" t="s">
        <v>449</v>
      </c>
      <c r="D5" s="37" t="s">
        <v>450</v>
      </c>
      <c r="E5" s="38" t="s">
        <v>21</v>
      </c>
      <c r="F5" s="39"/>
      <c r="G5" s="40">
        <v>224594</v>
      </c>
      <c r="H5" s="40">
        <v>1000</v>
      </c>
      <c r="I5" s="40">
        <v>119216</v>
      </c>
      <c r="J5" s="121" t="s">
        <v>22</v>
      </c>
      <c r="K5" s="122" t="s">
        <v>23</v>
      </c>
      <c r="L5" s="119"/>
      <c r="M5" s="119"/>
      <c r="N5" s="120"/>
      <c r="O5" s="118"/>
      <c r="P5" s="118"/>
      <c r="Q5" s="118"/>
      <c r="R5" s="118"/>
      <c r="S5" s="118"/>
      <c r="T5" s="118"/>
      <c r="U5" s="118"/>
      <c r="V5" s="118"/>
      <c r="W5" s="118"/>
      <c r="X5" s="118"/>
      <c r="Y5" s="118"/>
      <c r="Z5" s="118"/>
      <c r="AA5" s="118"/>
      <c r="AB5" s="118"/>
      <c r="AC5" s="118"/>
      <c r="AD5" s="118"/>
      <c r="AE5" s="118"/>
      <c r="AF5" s="118"/>
      <c r="AG5" s="118"/>
      <c r="AH5" s="118"/>
      <c r="AI5" s="118"/>
      <c r="AJ5" s="118"/>
      <c r="AK5" s="118"/>
      <c r="AL5" s="118"/>
      <c r="AM5" s="118"/>
      <c r="AN5" s="118"/>
      <c r="AO5" s="118"/>
      <c r="AP5" s="118"/>
      <c r="AQ5" s="118"/>
      <c r="AR5" s="118"/>
      <c r="AS5" s="118"/>
      <c r="AT5" s="118"/>
      <c r="AU5" s="118"/>
      <c r="AV5" s="118"/>
      <c r="AW5" s="118"/>
      <c r="AX5" s="118"/>
      <c r="AY5" s="118"/>
      <c r="AZ5" s="118"/>
      <c r="BA5" s="118"/>
      <c r="BB5" s="118"/>
      <c r="BC5" s="118"/>
      <c r="BD5" s="118"/>
      <c r="BE5" s="118"/>
      <c r="BF5" s="118"/>
      <c r="BG5" s="118"/>
      <c r="BH5" s="118"/>
      <c r="BI5" s="118"/>
      <c r="BJ5" s="118"/>
      <c r="BK5" s="118"/>
      <c r="BL5" s="118"/>
      <c r="BM5" s="118"/>
      <c r="BN5" s="118"/>
      <c r="BO5" s="118"/>
      <c r="BP5" s="118"/>
      <c r="BQ5" s="118"/>
      <c r="BR5" s="118"/>
      <c r="BS5" s="118"/>
      <c r="BT5" s="118"/>
      <c r="BU5" s="118"/>
      <c r="BV5" s="118"/>
      <c r="BW5" s="118"/>
      <c r="BX5" s="118"/>
      <c r="BY5" s="118"/>
      <c r="BZ5" s="118"/>
      <c r="CA5" s="118"/>
      <c r="CB5" s="118"/>
      <c r="CC5" s="118"/>
      <c r="CD5" s="118"/>
      <c r="CE5" s="118"/>
      <c r="CF5" s="118"/>
      <c r="CG5" s="118"/>
      <c r="CH5" s="118"/>
      <c r="CI5" s="118"/>
      <c r="CJ5" s="118"/>
      <c r="CK5" s="118"/>
      <c r="CL5" s="118"/>
      <c r="CM5" s="118"/>
      <c r="CN5" s="118"/>
      <c r="CO5" s="118"/>
      <c r="CP5" s="118"/>
      <c r="CQ5" s="118"/>
      <c r="CR5" s="118"/>
      <c r="CS5" s="118"/>
      <c r="CT5" s="118"/>
      <c r="CU5" s="118"/>
      <c r="CV5" s="118"/>
      <c r="CW5" s="118"/>
      <c r="CX5" s="118"/>
      <c r="CY5" s="118"/>
      <c r="CZ5" s="118"/>
      <c r="DA5" s="118"/>
      <c r="DB5" s="118"/>
      <c r="DC5" s="118"/>
      <c r="DD5" s="118"/>
      <c r="DE5" s="118"/>
      <c r="DF5" s="118"/>
      <c r="DG5" s="118"/>
      <c r="DH5" s="118"/>
      <c r="DI5" s="118"/>
      <c r="DJ5" s="118"/>
      <c r="DK5" s="118"/>
      <c r="DL5" s="118"/>
      <c r="DM5" s="118"/>
      <c r="DN5" s="118"/>
      <c r="DO5" s="118"/>
      <c r="DP5" s="118"/>
      <c r="DQ5" s="118"/>
      <c r="DR5" s="118"/>
      <c r="DS5" s="118"/>
      <c r="DT5" s="118"/>
      <c r="DU5" s="118"/>
      <c r="DV5" s="118"/>
      <c r="DW5" s="118"/>
      <c r="DX5" s="118"/>
      <c r="DY5" s="118"/>
      <c r="DZ5" s="118"/>
      <c r="EA5" s="118"/>
      <c r="EB5" s="118"/>
      <c r="EC5" s="118"/>
      <c r="ED5" s="118"/>
      <c r="EE5" s="118"/>
      <c r="EF5" s="118"/>
      <c r="EG5" s="118"/>
      <c r="EH5" s="118"/>
      <c r="EI5" s="118"/>
      <c r="EJ5" s="118"/>
      <c r="EK5" s="118"/>
      <c r="EL5" s="118"/>
      <c r="EM5" s="118"/>
      <c r="EN5" s="118"/>
      <c r="EO5" s="118"/>
      <c r="EP5" s="118"/>
      <c r="EQ5" s="118"/>
      <c r="ER5" s="118"/>
      <c r="ES5" s="118"/>
      <c r="ET5" s="118"/>
      <c r="EU5" s="118"/>
      <c r="EV5" s="118"/>
      <c r="EW5" s="118"/>
      <c r="EX5" s="118"/>
      <c r="EY5" s="118"/>
      <c r="EZ5" s="118"/>
      <c r="FA5" s="118"/>
      <c r="FB5" s="118"/>
      <c r="FC5" s="118"/>
      <c r="FD5" s="118"/>
      <c r="FE5" s="118"/>
      <c r="FF5" s="118"/>
      <c r="FG5" s="118"/>
      <c r="FH5" s="118"/>
      <c r="FI5" s="118"/>
      <c r="FJ5" s="118"/>
      <c r="FK5" s="118"/>
      <c r="FL5" s="118"/>
      <c r="FM5" s="118"/>
      <c r="FN5" s="118"/>
      <c r="FO5" s="118"/>
      <c r="FP5" s="118"/>
      <c r="FQ5" s="118"/>
      <c r="FR5" s="118"/>
      <c r="FS5" s="118"/>
      <c r="FT5" s="118"/>
      <c r="FU5" s="118"/>
      <c r="FV5" s="118"/>
      <c r="FW5" s="118"/>
      <c r="FX5" s="118"/>
      <c r="FY5" s="118"/>
      <c r="FZ5" s="118"/>
      <c r="GA5" s="118"/>
      <c r="GB5" s="118"/>
      <c r="GC5" s="118"/>
      <c r="GD5" s="118"/>
      <c r="GE5" s="118"/>
      <c r="GF5" s="118"/>
      <c r="GG5" s="118"/>
      <c r="GH5" s="118"/>
      <c r="GI5" s="118"/>
      <c r="GJ5" s="118"/>
      <c r="GK5" s="118"/>
      <c r="GL5" s="118"/>
      <c r="GM5" s="118"/>
      <c r="GN5" s="118"/>
      <c r="GO5" s="118"/>
      <c r="GP5" s="118"/>
      <c r="GQ5" s="118"/>
      <c r="GR5" s="118"/>
      <c r="GS5" s="118"/>
      <c r="GT5" s="118"/>
      <c r="GU5" s="118"/>
      <c r="GV5" s="118"/>
      <c r="GW5" s="118"/>
      <c r="GX5" s="118"/>
      <c r="GY5" s="118"/>
      <c r="GZ5" s="118"/>
      <c r="HA5" s="118"/>
      <c r="HB5" s="118"/>
      <c r="HC5" s="118"/>
      <c r="HD5" s="118"/>
      <c r="HE5" s="118"/>
      <c r="HF5" s="118"/>
      <c r="HG5" s="118"/>
      <c r="HH5" s="118"/>
      <c r="HI5" s="118"/>
      <c r="HJ5" s="118"/>
      <c r="HK5" s="118"/>
      <c r="HL5" s="118"/>
      <c r="HM5" s="118"/>
      <c r="HN5" s="118"/>
      <c r="HO5" s="118"/>
      <c r="HP5" s="118"/>
      <c r="HQ5" s="118"/>
      <c r="HR5" s="118"/>
      <c r="HS5" s="118"/>
      <c r="HT5" s="118"/>
      <c r="HU5" s="118"/>
      <c r="HV5" s="118"/>
      <c r="HW5" s="118"/>
      <c r="HX5" s="118"/>
      <c r="HY5" s="118"/>
      <c r="HZ5" s="118"/>
      <c r="IA5" s="118"/>
      <c r="IB5" s="118"/>
      <c r="IC5" s="118"/>
      <c r="ID5" s="118"/>
      <c r="IE5" s="118"/>
      <c r="IF5" s="118"/>
      <c r="IG5" s="118"/>
      <c r="IH5" s="118"/>
      <c r="II5" s="118"/>
      <c r="IJ5" s="118"/>
      <c r="IK5" s="118"/>
      <c r="IL5" s="118"/>
      <c r="IM5" s="118"/>
      <c r="IN5" s="118"/>
      <c r="IO5" s="118"/>
      <c r="IP5" s="118"/>
      <c r="IQ5" s="118"/>
      <c r="IR5" s="118"/>
      <c r="IS5" s="118"/>
      <c r="IT5" s="118"/>
    </row>
    <row r="6" s="2" customFormat="1" ht="28" customHeight="1" spans="1:254">
      <c r="A6" s="41"/>
      <c r="B6" s="42"/>
      <c r="C6" s="43"/>
      <c r="D6" s="44"/>
      <c r="E6" s="45"/>
      <c r="F6" s="46" t="s">
        <v>24</v>
      </c>
      <c r="G6" s="47">
        <v>224594</v>
      </c>
      <c r="H6" s="47">
        <v>1000</v>
      </c>
      <c r="I6" s="47">
        <v>119216</v>
      </c>
      <c r="J6" s="123"/>
      <c r="K6" s="124"/>
      <c r="L6" s="119"/>
      <c r="M6" s="119"/>
      <c r="N6" s="120"/>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18"/>
      <c r="AN6" s="118"/>
      <c r="AO6" s="118"/>
      <c r="AP6" s="118"/>
      <c r="AQ6" s="118"/>
      <c r="AR6" s="118"/>
      <c r="AS6" s="118"/>
      <c r="AT6" s="118"/>
      <c r="AU6" s="118"/>
      <c r="AV6" s="118"/>
      <c r="AW6" s="118"/>
      <c r="AX6" s="118"/>
      <c r="AY6" s="118"/>
      <c r="AZ6" s="118"/>
      <c r="BA6" s="118"/>
      <c r="BB6" s="118"/>
      <c r="BC6" s="118"/>
      <c r="BD6" s="118"/>
      <c r="BE6" s="118"/>
      <c r="BF6" s="118"/>
      <c r="BG6" s="118"/>
      <c r="BH6" s="118"/>
      <c r="BI6" s="118"/>
      <c r="BJ6" s="118"/>
      <c r="BK6" s="118"/>
      <c r="BL6" s="118"/>
      <c r="BM6" s="118"/>
      <c r="BN6" s="118"/>
      <c r="BO6" s="118"/>
      <c r="BP6" s="118"/>
      <c r="BQ6" s="118"/>
      <c r="BR6" s="118"/>
      <c r="BS6" s="118"/>
      <c r="BT6" s="118"/>
      <c r="BU6" s="118"/>
      <c r="BV6" s="118"/>
      <c r="BW6" s="118"/>
      <c r="BX6" s="118"/>
      <c r="BY6" s="118"/>
      <c r="BZ6" s="118"/>
      <c r="CA6" s="118"/>
      <c r="CB6" s="118"/>
      <c r="CC6" s="118"/>
      <c r="CD6" s="118"/>
      <c r="CE6" s="118"/>
      <c r="CF6" s="118"/>
      <c r="CG6" s="118"/>
      <c r="CH6" s="118"/>
      <c r="CI6" s="118"/>
      <c r="CJ6" s="118"/>
      <c r="CK6" s="118"/>
      <c r="CL6" s="118"/>
      <c r="CM6" s="118"/>
      <c r="CN6" s="118"/>
      <c r="CO6" s="118"/>
      <c r="CP6" s="118"/>
      <c r="CQ6" s="118"/>
      <c r="CR6" s="118"/>
      <c r="CS6" s="118"/>
      <c r="CT6" s="118"/>
      <c r="CU6" s="118"/>
      <c r="CV6" s="118"/>
      <c r="CW6" s="118"/>
      <c r="CX6" s="118"/>
      <c r="CY6" s="118"/>
      <c r="CZ6" s="118"/>
      <c r="DA6" s="118"/>
      <c r="DB6" s="118"/>
      <c r="DC6" s="118"/>
      <c r="DD6" s="118"/>
      <c r="DE6" s="118"/>
      <c r="DF6" s="118"/>
      <c r="DG6" s="118"/>
      <c r="DH6" s="118"/>
      <c r="DI6" s="118"/>
      <c r="DJ6" s="118"/>
      <c r="DK6" s="118"/>
      <c r="DL6" s="118"/>
      <c r="DM6" s="118"/>
      <c r="DN6" s="118"/>
      <c r="DO6" s="118"/>
      <c r="DP6" s="118"/>
      <c r="DQ6" s="118"/>
      <c r="DR6" s="118"/>
      <c r="DS6" s="118"/>
      <c r="DT6" s="118"/>
      <c r="DU6" s="118"/>
      <c r="DV6" s="118"/>
      <c r="DW6" s="118"/>
      <c r="DX6" s="118"/>
      <c r="DY6" s="118"/>
      <c r="DZ6" s="118"/>
      <c r="EA6" s="118"/>
      <c r="EB6" s="118"/>
      <c r="EC6" s="118"/>
      <c r="ED6" s="118"/>
      <c r="EE6" s="118"/>
      <c r="EF6" s="118"/>
      <c r="EG6" s="118"/>
      <c r="EH6" s="118"/>
      <c r="EI6" s="118"/>
      <c r="EJ6" s="118"/>
      <c r="EK6" s="118"/>
      <c r="EL6" s="118"/>
      <c r="EM6" s="118"/>
      <c r="EN6" s="118"/>
      <c r="EO6" s="118"/>
      <c r="EP6" s="118"/>
      <c r="EQ6" s="118"/>
      <c r="ER6" s="118"/>
      <c r="ES6" s="118"/>
      <c r="ET6" s="118"/>
      <c r="EU6" s="118"/>
      <c r="EV6" s="118"/>
      <c r="EW6" s="118"/>
      <c r="EX6" s="118"/>
      <c r="EY6" s="118"/>
      <c r="EZ6" s="118"/>
      <c r="FA6" s="118"/>
      <c r="FB6" s="118"/>
      <c r="FC6" s="118"/>
      <c r="FD6" s="118"/>
      <c r="FE6" s="118"/>
      <c r="FF6" s="118"/>
      <c r="FG6" s="118"/>
      <c r="FH6" s="118"/>
      <c r="FI6" s="118"/>
      <c r="FJ6" s="118"/>
      <c r="FK6" s="118"/>
      <c r="FL6" s="118"/>
      <c r="FM6" s="118"/>
      <c r="FN6" s="118"/>
      <c r="FO6" s="118"/>
      <c r="FP6" s="118"/>
      <c r="FQ6" s="118"/>
      <c r="FR6" s="118"/>
      <c r="FS6" s="118"/>
      <c r="FT6" s="118"/>
      <c r="FU6" s="118"/>
      <c r="FV6" s="118"/>
      <c r="FW6" s="118"/>
      <c r="FX6" s="118"/>
      <c r="FY6" s="118"/>
      <c r="FZ6" s="118"/>
      <c r="GA6" s="118"/>
      <c r="GB6" s="118"/>
      <c r="GC6" s="118"/>
      <c r="GD6" s="118"/>
      <c r="GE6" s="118"/>
      <c r="GF6" s="118"/>
      <c r="GG6" s="118"/>
      <c r="GH6" s="118"/>
      <c r="GI6" s="118"/>
      <c r="GJ6" s="118"/>
      <c r="GK6" s="118"/>
      <c r="GL6" s="118"/>
      <c r="GM6" s="118"/>
      <c r="GN6" s="118"/>
      <c r="GO6" s="118"/>
      <c r="GP6" s="118"/>
      <c r="GQ6" s="118"/>
      <c r="GR6" s="118"/>
      <c r="GS6" s="118"/>
      <c r="GT6" s="118"/>
      <c r="GU6" s="118"/>
      <c r="GV6" s="118"/>
      <c r="GW6" s="118"/>
      <c r="GX6" s="118"/>
      <c r="GY6" s="118"/>
      <c r="GZ6" s="118"/>
      <c r="HA6" s="118"/>
      <c r="HB6" s="118"/>
      <c r="HC6" s="118"/>
      <c r="HD6" s="118"/>
      <c r="HE6" s="118"/>
      <c r="HF6" s="118"/>
      <c r="HG6" s="118"/>
      <c r="HH6" s="118"/>
      <c r="HI6" s="118"/>
      <c r="HJ6" s="118"/>
      <c r="HK6" s="118"/>
      <c r="HL6" s="118"/>
      <c r="HM6" s="118"/>
      <c r="HN6" s="118"/>
      <c r="HO6" s="118"/>
      <c r="HP6" s="118"/>
      <c r="HQ6" s="118"/>
      <c r="HR6" s="118"/>
      <c r="HS6" s="118"/>
      <c r="HT6" s="118"/>
      <c r="HU6" s="118"/>
      <c r="HV6" s="118"/>
      <c r="HW6" s="118"/>
      <c r="HX6" s="118"/>
      <c r="HY6" s="118"/>
      <c r="HZ6" s="118"/>
      <c r="IA6" s="118"/>
      <c r="IB6" s="118"/>
      <c r="IC6" s="118"/>
      <c r="ID6" s="118"/>
      <c r="IE6" s="118"/>
      <c r="IF6" s="118"/>
      <c r="IG6" s="118"/>
      <c r="IH6" s="118"/>
      <c r="II6" s="118"/>
      <c r="IJ6" s="118"/>
      <c r="IK6" s="118"/>
      <c r="IL6" s="118"/>
      <c r="IM6" s="118"/>
      <c r="IN6" s="118"/>
      <c r="IO6" s="118"/>
      <c r="IP6" s="118"/>
      <c r="IQ6" s="118"/>
      <c r="IR6" s="118"/>
      <c r="IS6" s="118"/>
      <c r="IT6" s="118"/>
    </row>
    <row r="7" s="2" customFormat="1" ht="28" customHeight="1" spans="1:254">
      <c r="A7" s="34">
        <v>2</v>
      </c>
      <c r="B7" s="35" t="s">
        <v>25</v>
      </c>
      <c r="C7" s="35" t="s">
        <v>19</v>
      </c>
      <c r="D7" s="37" t="s">
        <v>26</v>
      </c>
      <c r="E7" s="48" t="s">
        <v>27</v>
      </c>
      <c r="F7" s="49"/>
      <c r="G7" s="50">
        <v>2134913</v>
      </c>
      <c r="H7" s="51">
        <v>434913</v>
      </c>
      <c r="I7" s="50">
        <v>600000</v>
      </c>
      <c r="J7" s="125" t="s">
        <v>451</v>
      </c>
      <c r="K7" s="126" t="s">
        <v>28</v>
      </c>
      <c r="L7" s="119"/>
      <c r="M7" s="119"/>
      <c r="N7" s="120"/>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c r="AV7" s="118"/>
      <c r="AW7" s="118"/>
      <c r="AX7" s="118"/>
      <c r="AY7" s="118"/>
      <c r="AZ7" s="118"/>
      <c r="BA7" s="118"/>
      <c r="BB7" s="118"/>
      <c r="BC7" s="118"/>
      <c r="BD7" s="118"/>
      <c r="BE7" s="118"/>
      <c r="BF7" s="118"/>
      <c r="BG7" s="118"/>
      <c r="BH7" s="118"/>
      <c r="BI7" s="118"/>
      <c r="BJ7" s="118"/>
      <c r="BK7" s="118"/>
      <c r="BL7" s="118"/>
      <c r="BM7" s="118"/>
      <c r="BN7" s="118"/>
      <c r="BO7" s="118"/>
      <c r="BP7" s="118"/>
      <c r="BQ7" s="118"/>
      <c r="BR7" s="118"/>
      <c r="BS7" s="118"/>
      <c r="BT7" s="118"/>
      <c r="BU7" s="118"/>
      <c r="BV7" s="118"/>
      <c r="BW7" s="118"/>
      <c r="BX7" s="118"/>
      <c r="BY7" s="118"/>
      <c r="BZ7" s="118"/>
      <c r="CA7" s="118"/>
      <c r="CB7" s="118"/>
      <c r="CC7" s="118"/>
      <c r="CD7" s="118"/>
      <c r="CE7" s="118"/>
      <c r="CF7" s="118"/>
      <c r="CG7" s="118"/>
      <c r="CH7" s="118"/>
      <c r="CI7" s="118"/>
      <c r="CJ7" s="118"/>
      <c r="CK7" s="118"/>
      <c r="CL7" s="118"/>
      <c r="CM7" s="118"/>
      <c r="CN7" s="118"/>
      <c r="CO7" s="118"/>
      <c r="CP7" s="118"/>
      <c r="CQ7" s="118"/>
      <c r="CR7" s="118"/>
      <c r="CS7" s="118"/>
      <c r="CT7" s="118"/>
      <c r="CU7" s="118"/>
      <c r="CV7" s="118"/>
      <c r="CW7" s="118"/>
      <c r="CX7" s="118"/>
      <c r="CY7" s="118"/>
      <c r="CZ7" s="118"/>
      <c r="DA7" s="118"/>
      <c r="DB7" s="118"/>
      <c r="DC7" s="118"/>
      <c r="DD7" s="118"/>
      <c r="DE7" s="118"/>
      <c r="DF7" s="118"/>
      <c r="DG7" s="118"/>
      <c r="DH7" s="118"/>
      <c r="DI7" s="118"/>
      <c r="DJ7" s="118"/>
      <c r="DK7" s="118"/>
      <c r="DL7" s="118"/>
      <c r="DM7" s="118"/>
      <c r="DN7" s="118"/>
      <c r="DO7" s="118"/>
      <c r="DP7" s="118"/>
      <c r="DQ7" s="118"/>
      <c r="DR7" s="118"/>
      <c r="DS7" s="118"/>
      <c r="DT7" s="118"/>
      <c r="DU7" s="118"/>
      <c r="DV7" s="118"/>
      <c r="DW7" s="118"/>
      <c r="DX7" s="118"/>
      <c r="DY7" s="118"/>
      <c r="DZ7" s="118"/>
      <c r="EA7" s="118"/>
      <c r="EB7" s="118"/>
      <c r="EC7" s="118"/>
      <c r="ED7" s="118"/>
      <c r="EE7" s="118"/>
      <c r="EF7" s="118"/>
      <c r="EG7" s="118"/>
      <c r="EH7" s="118"/>
      <c r="EI7" s="118"/>
      <c r="EJ7" s="118"/>
      <c r="EK7" s="118"/>
      <c r="EL7" s="118"/>
      <c r="EM7" s="118"/>
      <c r="EN7" s="118"/>
      <c r="EO7" s="118"/>
      <c r="EP7" s="118"/>
      <c r="EQ7" s="118"/>
      <c r="ER7" s="118"/>
      <c r="ES7" s="118"/>
      <c r="ET7" s="118"/>
      <c r="EU7" s="118"/>
      <c r="EV7" s="118"/>
      <c r="EW7" s="118"/>
      <c r="EX7" s="118"/>
      <c r="EY7" s="118"/>
      <c r="EZ7" s="118"/>
      <c r="FA7" s="118"/>
      <c r="FB7" s="118"/>
      <c r="FC7" s="118"/>
      <c r="FD7" s="118"/>
      <c r="FE7" s="118"/>
      <c r="FF7" s="118"/>
      <c r="FG7" s="118"/>
      <c r="FH7" s="118"/>
      <c r="FI7" s="118"/>
      <c r="FJ7" s="118"/>
      <c r="FK7" s="118"/>
      <c r="FL7" s="118"/>
      <c r="FM7" s="118"/>
      <c r="FN7" s="118"/>
      <c r="FO7" s="118"/>
      <c r="FP7" s="118"/>
      <c r="FQ7" s="118"/>
      <c r="FR7" s="118"/>
      <c r="FS7" s="118"/>
      <c r="FT7" s="118"/>
      <c r="FU7" s="118"/>
      <c r="FV7" s="118"/>
      <c r="FW7" s="118"/>
      <c r="FX7" s="118"/>
      <c r="FY7" s="118"/>
      <c r="FZ7" s="118"/>
      <c r="GA7" s="118"/>
      <c r="GB7" s="118"/>
      <c r="GC7" s="118"/>
      <c r="GD7" s="118"/>
      <c r="GE7" s="118"/>
      <c r="GF7" s="118"/>
      <c r="GG7" s="118"/>
      <c r="GH7" s="118"/>
      <c r="GI7" s="118"/>
      <c r="GJ7" s="118"/>
      <c r="GK7" s="118"/>
      <c r="GL7" s="118"/>
      <c r="GM7" s="118"/>
      <c r="GN7" s="118"/>
      <c r="GO7" s="118"/>
      <c r="GP7" s="118"/>
      <c r="GQ7" s="118"/>
      <c r="GR7" s="118"/>
      <c r="GS7" s="118"/>
      <c r="GT7" s="118"/>
      <c r="GU7" s="118"/>
      <c r="GV7" s="118"/>
      <c r="GW7" s="118"/>
      <c r="GX7" s="118"/>
      <c r="GY7" s="118"/>
      <c r="GZ7" s="118"/>
      <c r="HA7" s="118"/>
      <c r="HB7" s="118"/>
      <c r="HC7" s="118"/>
      <c r="HD7" s="118"/>
      <c r="HE7" s="118"/>
      <c r="HF7" s="118"/>
      <c r="HG7" s="118"/>
      <c r="HH7" s="118"/>
      <c r="HI7" s="118"/>
      <c r="HJ7" s="118"/>
      <c r="HK7" s="118"/>
      <c r="HL7" s="118"/>
      <c r="HM7" s="118"/>
      <c r="HN7" s="118"/>
      <c r="HO7" s="118"/>
      <c r="HP7" s="118"/>
      <c r="HQ7" s="118"/>
      <c r="HR7" s="118"/>
      <c r="HS7" s="118"/>
      <c r="HT7" s="118"/>
      <c r="HU7" s="118"/>
      <c r="HV7" s="118"/>
      <c r="HW7" s="118"/>
      <c r="HX7" s="118"/>
      <c r="HY7" s="118"/>
      <c r="HZ7" s="118"/>
      <c r="IA7" s="118"/>
      <c r="IB7" s="118"/>
      <c r="IC7" s="118"/>
      <c r="ID7" s="118"/>
      <c r="IE7" s="118"/>
      <c r="IF7" s="118"/>
      <c r="IG7" s="118"/>
      <c r="IH7" s="118"/>
      <c r="II7" s="118"/>
      <c r="IJ7" s="118"/>
      <c r="IK7" s="118"/>
      <c r="IL7" s="118"/>
      <c r="IM7" s="118"/>
      <c r="IN7" s="118"/>
      <c r="IO7" s="118"/>
      <c r="IP7" s="118"/>
      <c r="IQ7" s="118"/>
      <c r="IR7" s="118"/>
      <c r="IS7" s="118"/>
      <c r="IT7" s="118"/>
    </row>
    <row r="8" s="2" customFormat="1" ht="28" customHeight="1" spans="1:254">
      <c r="A8" s="52"/>
      <c r="B8" s="42"/>
      <c r="C8" s="42"/>
      <c r="D8" s="44"/>
      <c r="E8" s="45"/>
      <c r="F8" s="49" t="s">
        <v>24</v>
      </c>
      <c r="G8" s="50">
        <v>2134913</v>
      </c>
      <c r="H8" s="51">
        <v>434913</v>
      </c>
      <c r="I8" s="50">
        <v>600000</v>
      </c>
      <c r="J8" s="123"/>
      <c r="K8" s="124"/>
      <c r="L8" s="119"/>
      <c r="M8" s="119"/>
      <c r="N8" s="120"/>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8"/>
      <c r="AQ8" s="118"/>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8"/>
      <c r="CF8" s="118"/>
      <c r="CG8" s="118"/>
      <c r="CH8" s="118"/>
      <c r="CI8" s="118"/>
      <c r="CJ8" s="118"/>
      <c r="CK8" s="118"/>
      <c r="CL8" s="118"/>
      <c r="CM8" s="118"/>
      <c r="CN8" s="118"/>
      <c r="CO8" s="118"/>
      <c r="CP8" s="118"/>
      <c r="CQ8" s="118"/>
      <c r="CR8" s="118"/>
      <c r="CS8" s="118"/>
      <c r="CT8" s="118"/>
      <c r="CU8" s="118"/>
      <c r="CV8" s="118"/>
      <c r="CW8" s="118"/>
      <c r="CX8" s="118"/>
      <c r="CY8" s="118"/>
      <c r="CZ8" s="118"/>
      <c r="DA8" s="118"/>
      <c r="DB8" s="118"/>
      <c r="DC8" s="118"/>
      <c r="DD8" s="118"/>
      <c r="DE8" s="118"/>
      <c r="DF8" s="118"/>
      <c r="DG8" s="118"/>
      <c r="DH8" s="118"/>
      <c r="DI8" s="118"/>
      <c r="DJ8" s="118"/>
      <c r="DK8" s="118"/>
      <c r="DL8" s="118"/>
      <c r="DM8" s="118"/>
      <c r="DN8" s="118"/>
      <c r="DO8" s="118"/>
      <c r="DP8" s="118"/>
      <c r="DQ8" s="118"/>
      <c r="DR8" s="118"/>
      <c r="DS8" s="118"/>
      <c r="DT8" s="118"/>
      <c r="DU8" s="118"/>
      <c r="DV8" s="118"/>
      <c r="DW8" s="118"/>
      <c r="DX8" s="118"/>
      <c r="DY8" s="118"/>
      <c r="DZ8" s="118"/>
      <c r="EA8" s="118"/>
      <c r="EB8" s="118"/>
      <c r="EC8" s="118"/>
      <c r="ED8" s="118"/>
      <c r="EE8" s="118"/>
      <c r="EF8" s="118"/>
      <c r="EG8" s="118"/>
      <c r="EH8" s="118"/>
      <c r="EI8" s="118"/>
      <c r="EJ8" s="118"/>
      <c r="EK8" s="118"/>
      <c r="EL8" s="118"/>
      <c r="EM8" s="118"/>
      <c r="EN8" s="118"/>
      <c r="EO8" s="118"/>
      <c r="EP8" s="118"/>
      <c r="EQ8" s="118"/>
      <c r="ER8" s="118"/>
      <c r="ES8" s="118"/>
      <c r="ET8" s="118"/>
      <c r="EU8" s="118"/>
      <c r="EV8" s="118"/>
      <c r="EW8" s="118"/>
      <c r="EX8" s="118"/>
      <c r="EY8" s="118"/>
      <c r="EZ8" s="118"/>
      <c r="FA8" s="118"/>
      <c r="FB8" s="118"/>
      <c r="FC8" s="118"/>
      <c r="FD8" s="118"/>
      <c r="FE8" s="118"/>
      <c r="FF8" s="118"/>
      <c r="FG8" s="118"/>
      <c r="FH8" s="118"/>
      <c r="FI8" s="118"/>
      <c r="FJ8" s="118"/>
      <c r="FK8" s="118"/>
      <c r="FL8" s="118"/>
      <c r="FM8" s="118"/>
      <c r="FN8" s="118"/>
      <c r="FO8" s="118"/>
      <c r="FP8" s="118"/>
      <c r="FQ8" s="118"/>
      <c r="FR8" s="118"/>
      <c r="FS8" s="118"/>
      <c r="FT8" s="118"/>
      <c r="FU8" s="118"/>
      <c r="FV8" s="118"/>
      <c r="FW8" s="118"/>
      <c r="FX8" s="118"/>
      <c r="FY8" s="118"/>
      <c r="FZ8" s="118"/>
      <c r="GA8" s="118"/>
      <c r="GB8" s="118"/>
      <c r="GC8" s="118"/>
      <c r="GD8" s="118"/>
      <c r="GE8" s="118"/>
      <c r="GF8" s="118"/>
      <c r="GG8" s="118"/>
      <c r="GH8" s="118"/>
      <c r="GI8" s="118"/>
      <c r="GJ8" s="118"/>
      <c r="GK8" s="118"/>
      <c r="GL8" s="118"/>
      <c r="GM8" s="118"/>
      <c r="GN8" s="118"/>
      <c r="GO8" s="118"/>
      <c r="GP8" s="118"/>
      <c r="GQ8" s="118"/>
      <c r="GR8" s="118"/>
      <c r="GS8" s="118"/>
      <c r="GT8" s="118"/>
      <c r="GU8" s="118"/>
      <c r="GV8" s="118"/>
      <c r="GW8" s="118"/>
      <c r="GX8" s="118"/>
      <c r="GY8" s="118"/>
      <c r="GZ8" s="118"/>
      <c r="HA8" s="118"/>
      <c r="HB8" s="118"/>
      <c r="HC8" s="118"/>
      <c r="HD8" s="118"/>
      <c r="HE8" s="118"/>
      <c r="HF8" s="118"/>
      <c r="HG8" s="118"/>
      <c r="HH8" s="118"/>
      <c r="HI8" s="118"/>
      <c r="HJ8" s="118"/>
      <c r="HK8" s="118"/>
      <c r="HL8" s="118"/>
      <c r="HM8" s="118"/>
      <c r="HN8" s="118"/>
      <c r="HO8" s="118"/>
      <c r="HP8" s="118"/>
      <c r="HQ8" s="118"/>
      <c r="HR8" s="118"/>
      <c r="HS8" s="118"/>
      <c r="HT8" s="118"/>
      <c r="HU8" s="118"/>
      <c r="HV8" s="118"/>
      <c r="HW8" s="118"/>
      <c r="HX8" s="118"/>
      <c r="HY8" s="118"/>
      <c r="HZ8" s="118"/>
      <c r="IA8" s="118"/>
      <c r="IB8" s="118"/>
      <c r="IC8" s="118"/>
      <c r="ID8" s="118"/>
      <c r="IE8" s="118"/>
      <c r="IF8" s="118"/>
      <c r="IG8" s="118"/>
      <c r="IH8" s="118"/>
      <c r="II8" s="118"/>
      <c r="IJ8" s="118"/>
      <c r="IK8" s="118"/>
      <c r="IL8" s="118"/>
      <c r="IM8" s="118"/>
      <c r="IN8" s="118"/>
      <c r="IO8" s="118"/>
      <c r="IP8" s="118"/>
      <c r="IQ8" s="118"/>
      <c r="IR8" s="118"/>
      <c r="IS8" s="118"/>
      <c r="IT8" s="118"/>
    </row>
    <row r="9" s="3" customFormat="1" ht="25" customHeight="1" spans="1:254">
      <c r="A9" s="53">
        <v>44</v>
      </c>
      <c r="B9" s="54" t="s">
        <v>285</v>
      </c>
      <c r="C9" s="55" t="s">
        <v>123</v>
      </c>
      <c r="D9" s="54" t="s">
        <v>286</v>
      </c>
      <c r="E9" s="56" t="s">
        <v>125</v>
      </c>
      <c r="F9" s="57"/>
      <c r="G9" s="58">
        <v>67900</v>
      </c>
      <c r="H9" s="59"/>
      <c r="I9" s="58">
        <f>SUM(I10:I12)</f>
        <v>31900</v>
      </c>
      <c r="J9" s="54" t="s">
        <v>287</v>
      </c>
      <c r="K9" s="127" t="s">
        <v>288</v>
      </c>
      <c r="L9" s="128"/>
      <c r="M9" s="128"/>
      <c r="N9" s="128"/>
      <c r="O9" s="129" t="s">
        <v>375</v>
      </c>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29"/>
      <c r="AQ9" s="129"/>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29"/>
      <c r="BT9" s="129"/>
      <c r="BU9" s="129"/>
      <c r="BV9" s="129"/>
      <c r="BW9" s="129"/>
      <c r="BX9" s="129"/>
      <c r="BY9" s="129"/>
      <c r="BZ9" s="129"/>
      <c r="CA9" s="129"/>
      <c r="CB9" s="129"/>
      <c r="CC9" s="129"/>
      <c r="CD9" s="129"/>
      <c r="CE9" s="129"/>
      <c r="CF9" s="129"/>
      <c r="CG9" s="129"/>
      <c r="CH9" s="129"/>
      <c r="CI9" s="129"/>
      <c r="CJ9" s="129"/>
      <c r="CK9" s="129"/>
      <c r="CL9" s="129"/>
      <c r="CM9" s="129"/>
      <c r="CN9" s="129"/>
      <c r="CO9" s="129"/>
      <c r="CP9" s="129"/>
      <c r="CQ9" s="129"/>
      <c r="CR9" s="129"/>
      <c r="CS9" s="129"/>
      <c r="CT9" s="129"/>
      <c r="CU9" s="129"/>
      <c r="CV9" s="129"/>
      <c r="CW9" s="129"/>
      <c r="CX9" s="129"/>
      <c r="CY9" s="129"/>
      <c r="CZ9" s="129"/>
      <c r="DA9" s="129"/>
      <c r="DB9" s="129"/>
      <c r="DC9" s="129"/>
      <c r="DD9" s="129"/>
      <c r="DE9" s="129"/>
      <c r="DF9" s="129"/>
      <c r="DG9" s="129"/>
      <c r="DH9" s="129"/>
      <c r="DI9" s="129"/>
      <c r="DJ9" s="129"/>
      <c r="DK9" s="129"/>
      <c r="DL9" s="129"/>
      <c r="DM9" s="129"/>
      <c r="DN9" s="129"/>
      <c r="DO9" s="129"/>
      <c r="DP9" s="129"/>
      <c r="DQ9" s="129"/>
      <c r="DR9" s="129"/>
      <c r="DS9" s="129"/>
      <c r="DT9" s="129"/>
      <c r="DU9" s="129"/>
      <c r="DV9" s="129"/>
      <c r="DW9" s="129"/>
      <c r="DX9" s="129"/>
      <c r="DY9" s="129"/>
      <c r="DZ9" s="129"/>
      <c r="EA9" s="129"/>
      <c r="EB9" s="129"/>
      <c r="EC9" s="129"/>
      <c r="ED9" s="129"/>
      <c r="EE9" s="129"/>
      <c r="EF9" s="129"/>
      <c r="EG9" s="129"/>
      <c r="EH9" s="129"/>
      <c r="EI9" s="129"/>
      <c r="EJ9" s="129"/>
      <c r="EK9" s="129"/>
      <c r="EL9" s="129"/>
      <c r="EM9" s="129"/>
      <c r="EN9" s="129"/>
      <c r="EO9" s="129"/>
      <c r="EP9" s="129"/>
      <c r="EQ9" s="129"/>
      <c r="ER9" s="129"/>
      <c r="ES9" s="129"/>
      <c r="ET9" s="129"/>
      <c r="EU9" s="129"/>
      <c r="EV9" s="129"/>
      <c r="EW9" s="129"/>
      <c r="EX9" s="129"/>
      <c r="EY9" s="129"/>
      <c r="EZ9" s="129"/>
      <c r="FA9" s="129"/>
      <c r="FB9" s="129"/>
      <c r="FC9" s="129"/>
      <c r="FD9" s="129"/>
      <c r="FE9" s="129"/>
      <c r="FF9" s="129"/>
      <c r="FG9" s="129"/>
      <c r="FH9" s="129"/>
      <c r="FI9" s="129"/>
      <c r="FJ9" s="129"/>
      <c r="FK9" s="129"/>
      <c r="FL9" s="129"/>
      <c r="FM9" s="129"/>
      <c r="FN9" s="129"/>
      <c r="FO9" s="129"/>
      <c r="FP9" s="129"/>
      <c r="FQ9" s="129"/>
      <c r="FR9" s="129"/>
      <c r="FS9" s="129"/>
      <c r="FT9" s="129"/>
      <c r="FU9" s="129"/>
      <c r="FV9" s="129"/>
      <c r="FW9" s="129"/>
      <c r="FX9" s="129"/>
      <c r="FY9" s="129"/>
      <c r="FZ9" s="129"/>
      <c r="GA9" s="129"/>
      <c r="GB9" s="129"/>
      <c r="GC9" s="129"/>
      <c r="GD9" s="129"/>
      <c r="GE9" s="129"/>
      <c r="GF9" s="129"/>
      <c r="GG9" s="129"/>
      <c r="GH9" s="129"/>
      <c r="GI9" s="129"/>
      <c r="GJ9" s="129"/>
      <c r="GK9" s="129"/>
      <c r="GL9" s="129"/>
      <c r="GM9" s="129"/>
      <c r="GN9" s="129"/>
      <c r="GO9" s="129"/>
      <c r="GP9" s="129"/>
      <c r="GQ9" s="129"/>
      <c r="GR9" s="129"/>
      <c r="GS9" s="129"/>
      <c r="GT9" s="129"/>
      <c r="GU9" s="129"/>
      <c r="GV9" s="129"/>
      <c r="GW9" s="129"/>
      <c r="GX9" s="129"/>
      <c r="GY9" s="129"/>
      <c r="GZ9" s="129"/>
      <c r="HA9" s="129"/>
      <c r="HB9" s="129"/>
      <c r="HC9" s="129"/>
      <c r="HD9" s="129"/>
      <c r="HE9" s="129"/>
      <c r="HF9" s="129"/>
      <c r="HG9" s="129"/>
      <c r="HH9" s="129"/>
      <c r="HI9" s="129"/>
      <c r="HJ9" s="129"/>
      <c r="HK9" s="150"/>
      <c r="HL9" s="150"/>
      <c r="HM9" s="150"/>
      <c r="HN9" s="150"/>
      <c r="HO9" s="150"/>
      <c r="HP9" s="150"/>
      <c r="HQ9" s="150"/>
      <c r="HR9" s="150"/>
      <c r="HS9" s="150"/>
      <c r="HT9" s="150"/>
      <c r="HU9" s="150"/>
      <c r="HV9" s="150"/>
      <c r="HW9" s="150"/>
      <c r="HX9" s="150"/>
      <c r="HY9" s="150"/>
      <c r="HZ9" s="150"/>
      <c r="IA9" s="150"/>
      <c r="IB9" s="150"/>
      <c r="IC9" s="150"/>
      <c r="ID9" s="150"/>
      <c r="IE9" s="150"/>
      <c r="IF9" s="150"/>
      <c r="IG9" s="150"/>
      <c r="IH9" s="150"/>
      <c r="II9" s="150"/>
      <c r="IJ9" s="150"/>
      <c r="IK9" s="150"/>
      <c r="IL9" s="150"/>
      <c r="IM9" s="150"/>
      <c r="IN9" s="150"/>
      <c r="IO9" s="150"/>
      <c r="IP9" s="150"/>
      <c r="IQ9" s="129"/>
      <c r="IR9" s="129"/>
      <c r="IS9" s="129"/>
      <c r="IT9" s="129"/>
    </row>
    <row r="10" s="3" customFormat="1" ht="25" customHeight="1" spans="1:254">
      <c r="A10" s="53"/>
      <c r="B10" s="54"/>
      <c r="C10" s="55"/>
      <c r="D10" s="54"/>
      <c r="E10" s="56"/>
      <c r="F10" s="60" t="s">
        <v>289</v>
      </c>
      <c r="G10" s="61">
        <v>40000</v>
      </c>
      <c r="H10" s="62"/>
      <c r="I10" s="61">
        <v>14000</v>
      </c>
      <c r="J10" s="54"/>
      <c r="K10" s="127"/>
      <c r="L10" s="128"/>
      <c r="M10" s="128"/>
      <c r="N10" s="128"/>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29"/>
      <c r="FN10" s="129"/>
      <c r="FO10" s="129"/>
      <c r="FP10" s="129"/>
      <c r="FQ10" s="129"/>
      <c r="FR10" s="129"/>
      <c r="FS10" s="129"/>
      <c r="FT10" s="129"/>
      <c r="FU10" s="129"/>
      <c r="FV10" s="129"/>
      <c r="FW10" s="129"/>
      <c r="FX10" s="129"/>
      <c r="FY10" s="129"/>
      <c r="FZ10" s="129"/>
      <c r="GA10" s="129"/>
      <c r="GB10" s="129"/>
      <c r="GC10" s="129"/>
      <c r="GD10" s="129"/>
      <c r="GE10" s="129"/>
      <c r="GF10" s="129"/>
      <c r="GG10" s="129"/>
      <c r="GH10" s="129"/>
      <c r="GI10" s="129"/>
      <c r="GJ10" s="129"/>
      <c r="GK10" s="129"/>
      <c r="GL10" s="129"/>
      <c r="GM10" s="129"/>
      <c r="GN10" s="129"/>
      <c r="GO10" s="129"/>
      <c r="GP10" s="129"/>
      <c r="GQ10" s="129"/>
      <c r="GR10" s="129"/>
      <c r="GS10" s="129"/>
      <c r="GT10" s="129"/>
      <c r="GU10" s="129"/>
      <c r="GV10" s="129"/>
      <c r="GW10" s="129"/>
      <c r="GX10" s="129"/>
      <c r="GY10" s="129"/>
      <c r="GZ10" s="129"/>
      <c r="HA10" s="129"/>
      <c r="HB10" s="129"/>
      <c r="HC10" s="129"/>
      <c r="HD10" s="129"/>
      <c r="HE10" s="129"/>
      <c r="HF10" s="129"/>
      <c r="HG10" s="129"/>
      <c r="HH10" s="129"/>
      <c r="HI10" s="129"/>
      <c r="HJ10" s="129"/>
      <c r="HK10" s="150"/>
      <c r="HL10" s="150"/>
      <c r="HM10" s="150"/>
      <c r="HN10" s="150"/>
      <c r="HO10" s="150"/>
      <c r="HP10" s="150"/>
      <c r="HQ10" s="150"/>
      <c r="HR10" s="150"/>
      <c r="HS10" s="150"/>
      <c r="HT10" s="150"/>
      <c r="HU10" s="150"/>
      <c r="HV10" s="150"/>
      <c r="HW10" s="150"/>
      <c r="HX10" s="150"/>
      <c r="HY10" s="150"/>
      <c r="HZ10" s="150"/>
      <c r="IA10" s="150"/>
      <c r="IB10" s="150"/>
      <c r="IC10" s="150"/>
      <c r="ID10" s="150"/>
      <c r="IE10" s="150"/>
      <c r="IF10" s="150"/>
      <c r="IG10" s="150"/>
      <c r="IH10" s="150"/>
      <c r="II10" s="150"/>
      <c r="IJ10" s="150"/>
      <c r="IK10" s="150"/>
      <c r="IL10" s="150"/>
      <c r="IM10" s="150"/>
      <c r="IN10" s="150"/>
      <c r="IO10" s="150"/>
      <c r="IP10" s="150"/>
      <c r="IQ10" s="129"/>
      <c r="IR10" s="129"/>
      <c r="IS10" s="129"/>
      <c r="IT10" s="129"/>
    </row>
    <row r="11" s="3" customFormat="1" ht="38" customHeight="1" spans="1:254">
      <c r="A11" s="53"/>
      <c r="B11" s="54"/>
      <c r="C11" s="55"/>
      <c r="D11" s="54"/>
      <c r="E11" s="56"/>
      <c r="F11" s="60" t="s">
        <v>290</v>
      </c>
      <c r="G11" s="61">
        <v>20000</v>
      </c>
      <c r="H11" s="62"/>
      <c r="I11" s="61">
        <v>10000</v>
      </c>
      <c r="J11" s="54"/>
      <c r="K11" s="127"/>
      <c r="L11" s="128"/>
      <c r="M11" s="128"/>
      <c r="N11" s="128"/>
      <c r="O11" s="129"/>
      <c r="P11" s="129"/>
      <c r="Q11" s="129"/>
      <c r="R11" s="129"/>
      <c r="S11" s="129"/>
      <c r="T11" s="129"/>
      <c r="U11" s="129"/>
      <c r="V11" s="129"/>
      <c r="W11" s="129"/>
      <c r="X11" s="129"/>
      <c r="Y11" s="129"/>
      <c r="Z11" s="129"/>
      <c r="AA11" s="129"/>
      <c r="AB11" s="129"/>
      <c r="AC11" s="129"/>
      <c r="AD11" s="129"/>
      <c r="AE11" s="129"/>
      <c r="AF11" s="129"/>
      <c r="AG11" s="129"/>
      <c r="AH11" s="129"/>
      <c r="AI11" s="129"/>
      <c r="AJ11" s="129"/>
      <c r="AK11" s="129"/>
      <c r="AL11" s="129"/>
      <c r="AM11" s="129"/>
      <c r="AN11" s="129"/>
      <c r="AO11" s="129"/>
      <c r="AP11" s="129"/>
      <c r="AQ11" s="129"/>
      <c r="AR11" s="129"/>
      <c r="AS11" s="129"/>
      <c r="AT11" s="129"/>
      <c r="AU11" s="129"/>
      <c r="AV11" s="129"/>
      <c r="AW11" s="129"/>
      <c r="AX11" s="129"/>
      <c r="AY11" s="129"/>
      <c r="AZ11" s="129"/>
      <c r="BA11" s="129"/>
      <c r="BB11" s="129"/>
      <c r="BC11" s="129"/>
      <c r="BD11" s="129"/>
      <c r="BE11" s="129"/>
      <c r="BF11" s="129"/>
      <c r="BG11" s="129"/>
      <c r="BH11" s="129"/>
      <c r="BI11" s="129"/>
      <c r="BJ11" s="129"/>
      <c r="BK11" s="129"/>
      <c r="BL11" s="129"/>
      <c r="BM11" s="129"/>
      <c r="BN11" s="129"/>
      <c r="BO11" s="129"/>
      <c r="BP11" s="129"/>
      <c r="BQ11" s="129"/>
      <c r="BR11" s="129"/>
      <c r="BS11" s="129"/>
      <c r="BT11" s="129"/>
      <c r="BU11" s="129"/>
      <c r="BV11" s="129"/>
      <c r="BW11" s="129"/>
      <c r="BX11" s="129"/>
      <c r="BY11" s="129"/>
      <c r="BZ11" s="129"/>
      <c r="CA11" s="129"/>
      <c r="CB11" s="129"/>
      <c r="CC11" s="129"/>
      <c r="CD11" s="129"/>
      <c r="CE11" s="129"/>
      <c r="CF11" s="129"/>
      <c r="CG11" s="129"/>
      <c r="CH11" s="129"/>
      <c r="CI11" s="129"/>
      <c r="CJ11" s="129"/>
      <c r="CK11" s="129"/>
      <c r="CL11" s="129"/>
      <c r="CM11" s="129"/>
      <c r="CN11" s="129"/>
      <c r="CO11" s="129"/>
      <c r="CP11" s="129"/>
      <c r="CQ11" s="129"/>
      <c r="CR11" s="129"/>
      <c r="CS11" s="129"/>
      <c r="CT11" s="129"/>
      <c r="CU11" s="129"/>
      <c r="CV11" s="129"/>
      <c r="CW11" s="129"/>
      <c r="CX11" s="129"/>
      <c r="CY11" s="129"/>
      <c r="CZ11" s="129"/>
      <c r="DA11" s="129"/>
      <c r="DB11" s="129"/>
      <c r="DC11" s="129"/>
      <c r="DD11" s="129"/>
      <c r="DE11" s="129"/>
      <c r="DF11" s="129"/>
      <c r="DG11" s="129"/>
      <c r="DH11" s="129"/>
      <c r="DI11" s="129"/>
      <c r="DJ11" s="129"/>
      <c r="DK11" s="129"/>
      <c r="DL11" s="129"/>
      <c r="DM11" s="129"/>
      <c r="DN11" s="129"/>
      <c r="DO11" s="129"/>
      <c r="DP11" s="129"/>
      <c r="DQ11" s="129"/>
      <c r="DR11" s="129"/>
      <c r="DS11" s="129"/>
      <c r="DT11" s="129"/>
      <c r="DU11" s="129"/>
      <c r="DV11" s="129"/>
      <c r="DW11" s="129"/>
      <c r="DX11" s="129"/>
      <c r="DY11" s="129"/>
      <c r="DZ11" s="129"/>
      <c r="EA11" s="129"/>
      <c r="EB11" s="129"/>
      <c r="EC11" s="129"/>
      <c r="ED11" s="129"/>
      <c r="EE11" s="129"/>
      <c r="EF11" s="129"/>
      <c r="EG11" s="129"/>
      <c r="EH11" s="129"/>
      <c r="EI11" s="129"/>
      <c r="EJ11" s="129"/>
      <c r="EK11" s="129"/>
      <c r="EL11" s="129"/>
      <c r="EM11" s="129"/>
      <c r="EN11" s="129"/>
      <c r="EO11" s="129"/>
      <c r="EP11" s="129"/>
      <c r="EQ11" s="129"/>
      <c r="ER11" s="129"/>
      <c r="ES11" s="129"/>
      <c r="ET11" s="129"/>
      <c r="EU11" s="129"/>
      <c r="EV11" s="129"/>
      <c r="EW11" s="129"/>
      <c r="EX11" s="129"/>
      <c r="EY11" s="129"/>
      <c r="EZ11" s="129"/>
      <c r="FA11" s="129"/>
      <c r="FB11" s="129"/>
      <c r="FC11" s="129"/>
      <c r="FD11" s="129"/>
      <c r="FE11" s="129"/>
      <c r="FF11" s="129"/>
      <c r="FG11" s="129"/>
      <c r="FH11" s="129"/>
      <c r="FI11" s="129"/>
      <c r="FJ11" s="129"/>
      <c r="FK11" s="129"/>
      <c r="FL11" s="129"/>
      <c r="FM11" s="129"/>
      <c r="FN11" s="129"/>
      <c r="FO11" s="129"/>
      <c r="FP11" s="129"/>
      <c r="FQ11" s="129"/>
      <c r="FR11" s="129"/>
      <c r="FS11" s="129"/>
      <c r="FT11" s="129"/>
      <c r="FU11" s="129"/>
      <c r="FV11" s="129"/>
      <c r="FW11" s="129"/>
      <c r="FX11" s="129"/>
      <c r="FY11" s="129"/>
      <c r="FZ11" s="129"/>
      <c r="GA11" s="129"/>
      <c r="GB11" s="129"/>
      <c r="GC11" s="129"/>
      <c r="GD11" s="129"/>
      <c r="GE11" s="129"/>
      <c r="GF11" s="129"/>
      <c r="GG11" s="129"/>
      <c r="GH11" s="129"/>
      <c r="GI11" s="129"/>
      <c r="GJ11" s="129"/>
      <c r="GK11" s="129"/>
      <c r="GL11" s="129"/>
      <c r="GM11" s="129"/>
      <c r="GN11" s="129"/>
      <c r="GO11" s="129"/>
      <c r="GP11" s="129"/>
      <c r="GQ11" s="129"/>
      <c r="GR11" s="129"/>
      <c r="GS11" s="129"/>
      <c r="GT11" s="129"/>
      <c r="GU11" s="129"/>
      <c r="GV11" s="129"/>
      <c r="GW11" s="129"/>
      <c r="GX11" s="129"/>
      <c r="GY11" s="129"/>
      <c r="GZ11" s="129"/>
      <c r="HA11" s="129"/>
      <c r="HB11" s="129"/>
      <c r="HC11" s="129"/>
      <c r="HD11" s="129"/>
      <c r="HE11" s="129"/>
      <c r="HF11" s="129"/>
      <c r="HG11" s="129"/>
      <c r="HH11" s="129"/>
      <c r="HI11" s="129"/>
      <c r="HJ11" s="129"/>
      <c r="HK11" s="150"/>
      <c r="HL11" s="150"/>
      <c r="HM11" s="150"/>
      <c r="HN11" s="150"/>
      <c r="HO11" s="150"/>
      <c r="HP11" s="150"/>
      <c r="HQ11" s="150"/>
      <c r="HR11" s="150"/>
      <c r="HS11" s="150"/>
      <c r="HT11" s="150"/>
      <c r="HU11" s="150"/>
      <c r="HV11" s="150"/>
      <c r="HW11" s="150"/>
      <c r="HX11" s="150"/>
      <c r="HY11" s="150"/>
      <c r="HZ11" s="150"/>
      <c r="IA11" s="150"/>
      <c r="IB11" s="150"/>
      <c r="IC11" s="150"/>
      <c r="ID11" s="150"/>
      <c r="IE11" s="150"/>
      <c r="IF11" s="150"/>
      <c r="IG11" s="150"/>
      <c r="IH11" s="150"/>
      <c r="II11" s="150"/>
      <c r="IJ11" s="150"/>
      <c r="IK11" s="150"/>
      <c r="IL11" s="150"/>
      <c r="IM11" s="150"/>
      <c r="IN11" s="150"/>
      <c r="IO11" s="150"/>
      <c r="IP11" s="150"/>
      <c r="IQ11" s="129"/>
      <c r="IR11" s="129"/>
      <c r="IS11" s="129"/>
      <c r="IT11" s="129"/>
    </row>
    <row r="12" s="3" customFormat="1" ht="25" customHeight="1" spans="1:254">
      <c r="A12" s="53"/>
      <c r="B12" s="54"/>
      <c r="C12" s="55"/>
      <c r="D12" s="54"/>
      <c r="E12" s="56"/>
      <c r="F12" s="63" t="s">
        <v>291</v>
      </c>
      <c r="G12" s="64">
        <v>7900</v>
      </c>
      <c r="H12" s="65"/>
      <c r="I12" s="64">
        <v>7900</v>
      </c>
      <c r="J12" s="54"/>
      <c r="K12" s="127"/>
      <c r="L12" s="128"/>
      <c r="M12" s="128"/>
      <c r="N12" s="128"/>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29"/>
      <c r="AU12" s="129"/>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29"/>
      <c r="CN12" s="129"/>
      <c r="CO12" s="129"/>
      <c r="CP12" s="129"/>
      <c r="CQ12" s="129"/>
      <c r="CR12" s="129"/>
      <c r="CS12" s="129"/>
      <c r="CT12" s="129"/>
      <c r="CU12" s="129"/>
      <c r="CV12" s="129"/>
      <c r="CW12" s="129"/>
      <c r="CX12" s="129"/>
      <c r="CY12" s="129"/>
      <c r="CZ12" s="129"/>
      <c r="DA12" s="129"/>
      <c r="DB12" s="129"/>
      <c r="DC12" s="129"/>
      <c r="DD12" s="129"/>
      <c r="DE12" s="129"/>
      <c r="DF12" s="129"/>
      <c r="DG12" s="129"/>
      <c r="DH12" s="129"/>
      <c r="DI12" s="129"/>
      <c r="DJ12" s="129"/>
      <c r="DK12" s="129"/>
      <c r="DL12" s="129"/>
      <c r="DM12" s="129"/>
      <c r="DN12" s="129"/>
      <c r="DO12" s="129"/>
      <c r="DP12" s="129"/>
      <c r="DQ12" s="129"/>
      <c r="DR12" s="129"/>
      <c r="DS12" s="129"/>
      <c r="DT12" s="129"/>
      <c r="DU12" s="129"/>
      <c r="DV12" s="129"/>
      <c r="DW12" s="129"/>
      <c r="DX12" s="129"/>
      <c r="DY12" s="129"/>
      <c r="DZ12" s="129"/>
      <c r="EA12" s="129"/>
      <c r="EB12" s="129"/>
      <c r="EC12" s="129"/>
      <c r="ED12" s="129"/>
      <c r="EE12" s="129"/>
      <c r="EF12" s="129"/>
      <c r="EG12" s="129"/>
      <c r="EH12" s="129"/>
      <c r="EI12" s="129"/>
      <c r="EJ12" s="129"/>
      <c r="EK12" s="129"/>
      <c r="EL12" s="129"/>
      <c r="EM12" s="129"/>
      <c r="EN12" s="129"/>
      <c r="EO12" s="129"/>
      <c r="EP12" s="129"/>
      <c r="EQ12" s="129"/>
      <c r="ER12" s="129"/>
      <c r="ES12" s="129"/>
      <c r="ET12" s="129"/>
      <c r="EU12" s="129"/>
      <c r="EV12" s="129"/>
      <c r="EW12" s="129"/>
      <c r="EX12" s="129"/>
      <c r="EY12" s="129"/>
      <c r="EZ12" s="129"/>
      <c r="FA12" s="129"/>
      <c r="FB12" s="129"/>
      <c r="FC12" s="129"/>
      <c r="FD12" s="129"/>
      <c r="FE12" s="129"/>
      <c r="FF12" s="129"/>
      <c r="FG12" s="129"/>
      <c r="FH12" s="129"/>
      <c r="FI12" s="129"/>
      <c r="FJ12" s="129"/>
      <c r="FK12" s="129"/>
      <c r="FL12" s="129"/>
      <c r="FM12" s="129"/>
      <c r="FN12" s="129"/>
      <c r="FO12" s="129"/>
      <c r="FP12" s="129"/>
      <c r="FQ12" s="129"/>
      <c r="FR12" s="129"/>
      <c r="FS12" s="129"/>
      <c r="FT12" s="129"/>
      <c r="FU12" s="129"/>
      <c r="FV12" s="129"/>
      <c r="FW12" s="129"/>
      <c r="FX12" s="129"/>
      <c r="FY12" s="129"/>
      <c r="FZ12" s="129"/>
      <c r="GA12" s="129"/>
      <c r="GB12" s="129"/>
      <c r="GC12" s="129"/>
      <c r="GD12" s="129"/>
      <c r="GE12" s="129"/>
      <c r="GF12" s="129"/>
      <c r="GG12" s="129"/>
      <c r="GH12" s="129"/>
      <c r="GI12" s="129"/>
      <c r="GJ12" s="129"/>
      <c r="GK12" s="129"/>
      <c r="GL12" s="129"/>
      <c r="GM12" s="129"/>
      <c r="GN12" s="129"/>
      <c r="GO12" s="129"/>
      <c r="GP12" s="129"/>
      <c r="GQ12" s="129"/>
      <c r="GR12" s="129"/>
      <c r="GS12" s="129"/>
      <c r="GT12" s="129"/>
      <c r="GU12" s="129"/>
      <c r="GV12" s="129"/>
      <c r="GW12" s="129"/>
      <c r="GX12" s="129"/>
      <c r="GY12" s="129"/>
      <c r="GZ12" s="129"/>
      <c r="HA12" s="129"/>
      <c r="HB12" s="129"/>
      <c r="HC12" s="129"/>
      <c r="HD12" s="129"/>
      <c r="HE12" s="129"/>
      <c r="HF12" s="129"/>
      <c r="HG12" s="129"/>
      <c r="HH12" s="129"/>
      <c r="HI12" s="129"/>
      <c r="HJ12" s="129"/>
      <c r="HK12" s="150"/>
      <c r="HL12" s="150"/>
      <c r="HM12" s="150"/>
      <c r="HN12" s="150"/>
      <c r="HO12" s="150"/>
      <c r="HP12" s="150"/>
      <c r="HQ12" s="150"/>
      <c r="HR12" s="150"/>
      <c r="HS12" s="150"/>
      <c r="HT12" s="150"/>
      <c r="HU12" s="150"/>
      <c r="HV12" s="150"/>
      <c r="HW12" s="150"/>
      <c r="HX12" s="150"/>
      <c r="HY12" s="150"/>
      <c r="HZ12" s="150"/>
      <c r="IA12" s="150"/>
      <c r="IB12" s="150"/>
      <c r="IC12" s="150"/>
      <c r="ID12" s="150"/>
      <c r="IE12" s="150"/>
      <c r="IF12" s="150"/>
      <c r="IG12" s="150"/>
      <c r="IH12" s="150"/>
      <c r="II12" s="150"/>
      <c r="IJ12" s="150"/>
      <c r="IK12" s="150"/>
      <c r="IL12" s="150"/>
      <c r="IM12" s="150"/>
      <c r="IN12" s="150"/>
      <c r="IO12" s="150"/>
      <c r="IP12" s="150"/>
      <c r="IQ12" s="129"/>
      <c r="IR12" s="129"/>
      <c r="IS12" s="129"/>
      <c r="IT12" s="129"/>
    </row>
    <row r="13" s="4" customFormat="1" customHeight="1" spans="1:254">
      <c r="A13" s="66">
        <v>45</v>
      </c>
      <c r="B13" s="67" t="s">
        <v>452</v>
      </c>
      <c r="C13" s="68" t="s">
        <v>30</v>
      </c>
      <c r="D13" s="67" t="s">
        <v>293</v>
      </c>
      <c r="E13" s="69" t="s">
        <v>27</v>
      </c>
      <c r="F13" s="70"/>
      <c r="G13" s="71">
        <f>G14</f>
        <v>600400</v>
      </c>
      <c r="H13" s="72">
        <v>40000</v>
      </c>
      <c r="I13" s="71">
        <f>I14</f>
        <v>500000</v>
      </c>
      <c r="J13" s="67" t="s">
        <v>294</v>
      </c>
      <c r="K13" s="130" t="s">
        <v>295</v>
      </c>
      <c r="L13" s="131"/>
      <c r="M13" s="131"/>
      <c r="N13" s="131"/>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2"/>
      <c r="AL13" s="132"/>
      <c r="AM13" s="132"/>
      <c r="AN13" s="132"/>
      <c r="AO13" s="132"/>
      <c r="AP13" s="132"/>
      <c r="AQ13" s="132"/>
      <c r="AR13" s="132"/>
      <c r="AS13" s="132"/>
      <c r="AT13" s="132"/>
      <c r="AU13" s="132"/>
      <c r="AV13" s="132"/>
      <c r="AW13" s="132"/>
      <c r="AX13" s="132"/>
      <c r="AY13" s="132"/>
      <c r="AZ13" s="132"/>
      <c r="BA13" s="132"/>
      <c r="BB13" s="132"/>
      <c r="BC13" s="132"/>
      <c r="BD13" s="132"/>
      <c r="BE13" s="132"/>
      <c r="BF13" s="132"/>
      <c r="BG13" s="132"/>
      <c r="BH13" s="132"/>
      <c r="BI13" s="132"/>
      <c r="BJ13" s="132"/>
      <c r="BK13" s="132"/>
      <c r="BL13" s="132"/>
      <c r="BM13" s="132"/>
      <c r="BN13" s="132"/>
      <c r="BO13" s="132"/>
      <c r="BP13" s="132"/>
      <c r="BQ13" s="132"/>
      <c r="BR13" s="132"/>
      <c r="BS13" s="132"/>
      <c r="BT13" s="132"/>
      <c r="BU13" s="132"/>
      <c r="BV13" s="132"/>
      <c r="BW13" s="132"/>
      <c r="BX13" s="132"/>
      <c r="BY13" s="132"/>
      <c r="BZ13" s="132"/>
      <c r="CA13" s="132"/>
      <c r="CB13" s="132"/>
      <c r="CC13" s="132"/>
      <c r="CD13" s="132"/>
      <c r="CE13" s="132"/>
      <c r="CF13" s="132"/>
      <c r="CG13" s="132"/>
      <c r="CH13" s="132"/>
      <c r="CI13" s="132"/>
      <c r="CJ13" s="132"/>
      <c r="CK13" s="132"/>
      <c r="CL13" s="132"/>
      <c r="CM13" s="132"/>
      <c r="CN13" s="132"/>
      <c r="CO13" s="132"/>
      <c r="CP13" s="132"/>
      <c r="CQ13" s="132"/>
      <c r="CR13" s="132"/>
      <c r="CS13" s="132"/>
      <c r="CT13" s="132"/>
      <c r="CU13" s="132"/>
      <c r="CV13" s="132"/>
      <c r="CW13" s="132"/>
      <c r="CX13" s="132"/>
      <c r="CY13" s="132"/>
      <c r="CZ13" s="132"/>
      <c r="DA13" s="132"/>
      <c r="DB13" s="132"/>
      <c r="DC13" s="132"/>
      <c r="DD13" s="132"/>
      <c r="DE13" s="132"/>
      <c r="DF13" s="132"/>
      <c r="DG13" s="132"/>
      <c r="DH13" s="132"/>
      <c r="DI13" s="132"/>
      <c r="DJ13" s="132"/>
      <c r="DK13" s="132"/>
      <c r="DL13" s="132"/>
      <c r="DM13" s="132"/>
      <c r="DN13" s="132"/>
      <c r="DO13" s="132"/>
      <c r="DP13" s="132"/>
      <c r="DQ13" s="132"/>
      <c r="DR13" s="132"/>
      <c r="DS13" s="132"/>
      <c r="DT13" s="132"/>
      <c r="DU13" s="132"/>
      <c r="DV13" s="132"/>
      <c r="DW13" s="132"/>
      <c r="DX13" s="132"/>
      <c r="DY13" s="132"/>
      <c r="DZ13" s="132"/>
      <c r="EA13" s="132"/>
      <c r="EB13" s="132"/>
      <c r="EC13" s="132"/>
      <c r="ED13" s="132"/>
      <c r="EE13" s="132"/>
      <c r="EF13" s="132"/>
      <c r="EG13" s="132"/>
      <c r="EH13" s="132"/>
      <c r="EI13" s="132"/>
      <c r="EJ13" s="132"/>
      <c r="EK13" s="132"/>
      <c r="EL13" s="132"/>
      <c r="EM13" s="132"/>
      <c r="EN13" s="132"/>
      <c r="EO13" s="132"/>
      <c r="EP13" s="132"/>
      <c r="EQ13" s="132"/>
      <c r="ER13" s="132"/>
      <c r="ES13" s="132"/>
      <c r="ET13" s="132"/>
      <c r="EU13" s="132"/>
      <c r="EV13" s="132"/>
      <c r="EW13" s="132"/>
      <c r="EX13" s="132"/>
      <c r="EY13" s="132"/>
      <c r="EZ13" s="132"/>
      <c r="FA13" s="132"/>
      <c r="FB13" s="132"/>
      <c r="FC13" s="132"/>
      <c r="FD13" s="132"/>
      <c r="FE13" s="132"/>
      <c r="FF13" s="132"/>
      <c r="FG13" s="132"/>
      <c r="FH13" s="132"/>
      <c r="FI13" s="132"/>
      <c r="FJ13" s="132"/>
      <c r="FK13" s="132"/>
      <c r="FL13" s="132"/>
      <c r="FM13" s="132"/>
      <c r="FN13" s="132"/>
      <c r="FO13" s="132"/>
      <c r="FP13" s="132"/>
      <c r="FQ13" s="132"/>
      <c r="FR13" s="132"/>
      <c r="FS13" s="132"/>
      <c r="FT13" s="132"/>
      <c r="FU13" s="132"/>
      <c r="FV13" s="132"/>
      <c r="FW13" s="132"/>
      <c r="FX13" s="132"/>
      <c r="FY13" s="132"/>
      <c r="FZ13" s="132"/>
      <c r="GA13" s="132"/>
      <c r="GB13" s="132"/>
      <c r="GC13" s="132"/>
      <c r="GD13" s="132"/>
      <c r="GE13" s="132"/>
      <c r="GF13" s="132"/>
      <c r="GG13" s="132"/>
      <c r="GH13" s="132"/>
      <c r="GI13" s="132"/>
      <c r="GJ13" s="132"/>
      <c r="GK13" s="132"/>
      <c r="GL13" s="132"/>
      <c r="GM13" s="132"/>
      <c r="GN13" s="132"/>
      <c r="GO13" s="132"/>
      <c r="GP13" s="132"/>
      <c r="GQ13" s="132"/>
      <c r="GR13" s="132"/>
      <c r="GS13" s="132"/>
      <c r="GT13" s="132"/>
      <c r="GU13" s="132"/>
      <c r="GV13" s="132"/>
      <c r="GW13" s="132"/>
      <c r="GX13" s="132"/>
      <c r="GY13" s="132"/>
      <c r="GZ13" s="132"/>
      <c r="HA13" s="132"/>
      <c r="HB13" s="132"/>
      <c r="HC13" s="132"/>
      <c r="HD13" s="132"/>
      <c r="HE13" s="132"/>
      <c r="HF13" s="132"/>
      <c r="HG13" s="132"/>
      <c r="HH13" s="132"/>
      <c r="HI13" s="132"/>
      <c r="HJ13" s="132"/>
      <c r="HK13" s="132"/>
      <c r="HL13" s="132"/>
      <c r="HM13" s="132"/>
      <c r="HN13" s="132"/>
      <c r="HO13" s="132"/>
      <c r="HP13" s="132"/>
      <c r="HQ13" s="132"/>
      <c r="HR13" s="132"/>
      <c r="HS13" s="132"/>
      <c r="HT13" s="132"/>
      <c r="HU13" s="132"/>
      <c r="HV13" s="132"/>
      <c r="HW13" s="132"/>
      <c r="HX13" s="132"/>
      <c r="HY13" s="132"/>
      <c r="HZ13" s="132"/>
      <c r="IA13" s="132"/>
      <c r="IB13" s="132"/>
      <c r="IC13" s="132"/>
      <c r="ID13" s="132"/>
      <c r="IE13" s="132"/>
      <c r="IF13" s="132"/>
      <c r="IG13" s="132"/>
      <c r="IH13" s="132"/>
      <c r="II13" s="132"/>
      <c r="IJ13" s="132"/>
      <c r="IK13" s="132"/>
      <c r="IL13" s="132"/>
      <c r="IM13" s="132"/>
      <c r="IN13" s="132"/>
      <c r="IO13" s="132"/>
      <c r="IP13" s="132"/>
      <c r="IQ13" s="132"/>
      <c r="IR13" s="132"/>
      <c r="IS13" s="132"/>
      <c r="IT13" s="132"/>
    </row>
    <row r="14" s="4" customFormat="1" customHeight="1" spans="1:254">
      <c r="A14" s="73"/>
      <c r="B14" s="67"/>
      <c r="C14" s="68"/>
      <c r="D14" s="67"/>
      <c r="E14" s="69"/>
      <c r="F14" s="74" t="s">
        <v>253</v>
      </c>
      <c r="G14" s="75">
        <v>600400</v>
      </c>
      <c r="H14" s="76">
        <v>40000</v>
      </c>
      <c r="I14" s="75">
        <v>500000</v>
      </c>
      <c r="J14" s="67"/>
      <c r="K14" s="130"/>
      <c r="L14" s="131"/>
      <c r="M14" s="131"/>
      <c r="N14" s="131"/>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32"/>
      <c r="AX14" s="132"/>
      <c r="AY14" s="132"/>
      <c r="AZ14" s="132"/>
      <c r="BA14" s="132"/>
      <c r="BB14" s="132"/>
      <c r="BC14" s="132"/>
      <c r="BD14" s="132"/>
      <c r="BE14" s="132"/>
      <c r="BF14" s="132"/>
      <c r="BG14" s="132"/>
      <c r="BH14" s="132"/>
      <c r="BI14" s="132"/>
      <c r="BJ14" s="132"/>
      <c r="BK14" s="132"/>
      <c r="BL14" s="132"/>
      <c r="BM14" s="132"/>
      <c r="BN14" s="132"/>
      <c r="BO14" s="132"/>
      <c r="BP14" s="132"/>
      <c r="BQ14" s="132"/>
      <c r="BR14" s="132"/>
      <c r="BS14" s="132"/>
      <c r="BT14" s="132"/>
      <c r="BU14" s="132"/>
      <c r="BV14" s="132"/>
      <c r="BW14" s="132"/>
      <c r="BX14" s="132"/>
      <c r="BY14" s="132"/>
      <c r="BZ14" s="132"/>
      <c r="CA14" s="132"/>
      <c r="CB14" s="132"/>
      <c r="CC14" s="132"/>
      <c r="CD14" s="132"/>
      <c r="CE14" s="132"/>
      <c r="CF14" s="132"/>
      <c r="CG14" s="132"/>
      <c r="CH14" s="132"/>
      <c r="CI14" s="132"/>
      <c r="CJ14" s="132"/>
      <c r="CK14" s="132"/>
      <c r="CL14" s="132"/>
      <c r="CM14" s="132"/>
      <c r="CN14" s="132"/>
      <c r="CO14" s="132"/>
      <c r="CP14" s="132"/>
      <c r="CQ14" s="132"/>
      <c r="CR14" s="132"/>
      <c r="CS14" s="132"/>
      <c r="CT14" s="132"/>
      <c r="CU14" s="132"/>
      <c r="CV14" s="132"/>
      <c r="CW14" s="132"/>
      <c r="CX14" s="132"/>
      <c r="CY14" s="132"/>
      <c r="CZ14" s="132"/>
      <c r="DA14" s="132"/>
      <c r="DB14" s="132"/>
      <c r="DC14" s="132"/>
      <c r="DD14" s="132"/>
      <c r="DE14" s="132"/>
      <c r="DF14" s="132"/>
      <c r="DG14" s="132"/>
      <c r="DH14" s="132"/>
      <c r="DI14" s="132"/>
      <c r="DJ14" s="132"/>
      <c r="DK14" s="132"/>
      <c r="DL14" s="132"/>
      <c r="DM14" s="132"/>
      <c r="DN14" s="132"/>
      <c r="DO14" s="132"/>
      <c r="DP14" s="132"/>
      <c r="DQ14" s="132"/>
      <c r="DR14" s="132"/>
      <c r="DS14" s="132"/>
      <c r="DT14" s="132"/>
      <c r="DU14" s="132"/>
      <c r="DV14" s="132"/>
      <c r="DW14" s="132"/>
      <c r="DX14" s="132"/>
      <c r="DY14" s="132"/>
      <c r="DZ14" s="132"/>
      <c r="EA14" s="132"/>
      <c r="EB14" s="132"/>
      <c r="EC14" s="132"/>
      <c r="ED14" s="132"/>
      <c r="EE14" s="132"/>
      <c r="EF14" s="132"/>
      <c r="EG14" s="132"/>
      <c r="EH14" s="132"/>
      <c r="EI14" s="132"/>
      <c r="EJ14" s="132"/>
      <c r="EK14" s="132"/>
      <c r="EL14" s="132"/>
      <c r="EM14" s="132"/>
      <c r="EN14" s="132"/>
      <c r="EO14" s="132"/>
      <c r="EP14" s="132"/>
      <c r="EQ14" s="132"/>
      <c r="ER14" s="132"/>
      <c r="ES14" s="132"/>
      <c r="ET14" s="132"/>
      <c r="EU14" s="132"/>
      <c r="EV14" s="132"/>
      <c r="EW14" s="132"/>
      <c r="EX14" s="132"/>
      <c r="EY14" s="132"/>
      <c r="EZ14" s="132"/>
      <c r="FA14" s="132"/>
      <c r="FB14" s="132"/>
      <c r="FC14" s="132"/>
      <c r="FD14" s="132"/>
      <c r="FE14" s="132"/>
      <c r="FF14" s="132"/>
      <c r="FG14" s="132"/>
      <c r="FH14" s="132"/>
      <c r="FI14" s="132"/>
      <c r="FJ14" s="132"/>
      <c r="FK14" s="132"/>
      <c r="FL14" s="132"/>
      <c r="FM14" s="132"/>
      <c r="FN14" s="132"/>
      <c r="FO14" s="132"/>
      <c r="FP14" s="132"/>
      <c r="FQ14" s="132"/>
      <c r="FR14" s="132"/>
      <c r="FS14" s="132"/>
      <c r="FT14" s="132"/>
      <c r="FU14" s="132"/>
      <c r="FV14" s="132"/>
      <c r="FW14" s="132"/>
      <c r="FX14" s="132"/>
      <c r="FY14" s="132"/>
      <c r="FZ14" s="132"/>
      <c r="GA14" s="132"/>
      <c r="GB14" s="132"/>
      <c r="GC14" s="132"/>
      <c r="GD14" s="132"/>
      <c r="GE14" s="132"/>
      <c r="GF14" s="132"/>
      <c r="GG14" s="132"/>
      <c r="GH14" s="132"/>
      <c r="GI14" s="132"/>
      <c r="GJ14" s="132"/>
      <c r="GK14" s="132"/>
      <c r="GL14" s="132"/>
      <c r="GM14" s="132"/>
      <c r="GN14" s="132"/>
      <c r="GO14" s="132"/>
      <c r="GP14" s="132"/>
      <c r="GQ14" s="132"/>
      <c r="GR14" s="132"/>
      <c r="GS14" s="132"/>
      <c r="GT14" s="132"/>
      <c r="GU14" s="132"/>
      <c r="GV14" s="132"/>
      <c r="GW14" s="132"/>
      <c r="GX14" s="132"/>
      <c r="GY14" s="132"/>
      <c r="GZ14" s="132"/>
      <c r="HA14" s="132"/>
      <c r="HB14" s="132"/>
      <c r="HC14" s="132"/>
      <c r="HD14" s="132"/>
      <c r="HE14" s="132"/>
      <c r="HF14" s="132"/>
      <c r="HG14" s="132"/>
      <c r="HH14" s="132"/>
      <c r="HI14" s="132"/>
      <c r="HJ14" s="132"/>
      <c r="HK14" s="132"/>
      <c r="HL14" s="132"/>
      <c r="HM14" s="132"/>
      <c r="HN14" s="132"/>
      <c r="HO14" s="132"/>
      <c r="HP14" s="132"/>
      <c r="HQ14" s="132"/>
      <c r="HR14" s="132"/>
      <c r="HS14" s="132"/>
      <c r="HT14" s="132"/>
      <c r="HU14" s="132"/>
      <c r="HV14" s="132"/>
      <c r="HW14" s="132"/>
      <c r="HX14" s="132"/>
      <c r="HY14" s="132"/>
      <c r="HZ14" s="132"/>
      <c r="IA14" s="132"/>
      <c r="IB14" s="132"/>
      <c r="IC14" s="132"/>
      <c r="ID14" s="132"/>
      <c r="IE14" s="132"/>
      <c r="IF14" s="132"/>
      <c r="IG14" s="132"/>
      <c r="IH14" s="132"/>
      <c r="II14" s="132"/>
      <c r="IJ14" s="132"/>
      <c r="IK14" s="132"/>
      <c r="IL14" s="132"/>
      <c r="IM14" s="132"/>
      <c r="IN14" s="132"/>
      <c r="IO14" s="132"/>
      <c r="IP14" s="132"/>
      <c r="IQ14" s="132"/>
      <c r="IR14" s="132"/>
      <c r="IS14" s="132"/>
      <c r="IT14" s="132"/>
    </row>
    <row r="15" s="5" customFormat="1" customHeight="1" spans="1:254">
      <c r="A15" s="77">
        <v>46</v>
      </c>
      <c r="B15" s="78" t="s">
        <v>296</v>
      </c>
      <c r="C15" s="79" t="s">
        <v>19</v>
      </c>
      <c r="D15" s="78" t="s">
        <v>297</v>
      </c>
      <c r="E15" s="80" t="s">
        <v>69</v>
      </c>
      <c r="F15" s="70"/>
      <c r="G15" s="72">
        <v>26000</v>
      </c>
      <c r="H15" s="72">
        <v>6000</v>
      </c>
      <c r="I15" s="72">
        <v>12000</v>
      </c>
      <c r="J15" s="78" t="s">
        <v>298</v>
      </c>
      <c r="K15" s="133" t="s">
        <v>299</v>
      </c>
      <c r="L15" s="131"/>
      <c r="M15" s="131"/>
      <c r="N15" s="131"/>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c r="AW15" s="132"/>
      <c r="AX15" s="132"/>
      <c r="AY15" s="132"/>
      <c r="AZ15" s="132"/>
      <c r="BA15" s="132"/>
      <c r="BB15" s="132"/>
      <c r="BC15" s="132"/>
      <c r="BD15" s="132"/>
      <c r="BE15" s="132"/>
      <c r="BF15" s="132"/>
      <c r="BG15" s="132"/>
      <c r="BH15" s="132"/>
      <c r="BI15" s="132"/>
      <c r="BJ15" s="132"/>
      <c r="BK15" s="132"/>
      <c r="BL15" s="132"/>
      <c r="BM15" s="132"/>
      <c r="BN15" s="132"/>
      <c r="BO15" s="132"/>
      <c r="BP15" s="132"/>
      <c r="BQ15" s="132"/>
      <c r="BR15" s="132"/>
      <c r="BS15" s="132"/>
      <c r="BT15" s="132"/>
      <c r="BU15" s="132"/>
      <c r="BV15" s="132"/>
      <c r="BW15" s="132"/>
      <c r="BX15" s="132"/>
      <c r="BY15" s="132"/>
      <c r="BZ15" s="132"/>
      <c r="CA15" s="132"/>
      <c r="CB15" s="132"/>
      <c r="CC15" s="132"/>
      <c r="CD15" s="132"/>
      <c r="CE15" s="132"/>
      <c r="CF15" s="132"/>
      <c r="CG15" s="132"/>
      <c r="CH15" s="132"/>
      <c r="CI15" s="132"/>
      <c r="CJ15" s="132"/>
      <c r="CK15" s="132"/>
      <c r="CL15" s="132"/>
      <c r="CM15" s="132"/>
      <c r="CN15" s="132"/>
      <c r="CO15" s="132"/>
      <c r="CP15" s="132"/>
      <c r="CQ15" s="132"/>
      <c r="CR15" s="132"/>
      <c r="CS15" s="132"/>
      <c r="CT15" s="132"/>
      <c r="CU15" s="132"/>
      <c r="CV15" s="132"/>
      <c r="CW15" s="132"/>
      <c r="CX15" s="132"/>
      <c r="CY15" s="132"/>
      <c r="CZ15" s="132"/>
      <c r="DA15" s="132"/>
      <c r="DB15" s="132"/>
      <c r="DC15" s="132"/>
      <c r="DD15" s="132"/>
      <c r="DE15" s="132"/>
      <c r="DF15" s="132"/>
      <c r="DG15" s="132"/>
      <c r="DH15" s="132"/>
      <c r="DI15" s="132"/>
      <c r="DJ15" s="132"/>
      <c r="DK15" s="132"/>
      <c r="DL15" s="132"/>
      <c r="DM15" s="132"/>
      <c r="DN15" s="132"/>
      <c r="DO15" s="132"/>
      <c r="DP15" s="132"/>
      <c r="DQ15" s="132"/>
      <c r="DR15" s="132"/>
      <c r="DS15" s="132"/>
      <c r="DT15" s="132"/>
      <c r="DU15" s="132"/>
      <c r="DV15" s="132"/>
      <c r="DW15" s="132"/>
      <c r="DX15" s="132"/>
      <c r="DY15" s="132"/>
      <c r="DZ15" s="132"/>
      <c r="EA15" s="132"/>
      <c r="EB15" s="132"/>
      <c r="EC15" s="132"/>
      <c r="ED15" s="132"/>
      <c r="EE15" s="132"/>
      <c r="EF15" s="132"/>
      <c r="EG15" s="132"/>
      <c r="EH15" s="132"/>
      <c r="EI15" s="132"/>
      <c r="EJ15" s="132"/>
      <c r="EK15" s="132"/>
      <c r="EL15" s="132"/>
      <c r="EM15" s="132"/>
      <c r="EN15" s="132"/>
      <c r="EO15" s="132"/>
      <c r="EP15" s="132"/>
      <c r="EQ15" s="132"/>
      <c r="ER15" s="132"/>
      <c r="ES15" s="132"/>
      <c r="ET15" s="132"/>
      <c r="EU15" s="132"/>
      <c r="EV15" s="132"/>
      <c r="EW15" s="132"/>
      <c r="EX15" s="132"/>
      <c r="EY15" s="132"/>
      <c r="EZ15" s="132"/>
      <c r="FA15" s="132"/>
      <c r="FB15" s="132"/>
      <c r="FC15" s="132"/>
      <c r="FD15" s="132"/>
      <c r="FE15" s="132"/>
      <c r="FF15" s="132"/>
      <c r="FG15" s="132"/>
      <c r="FH15" s="132"/>
      <c r="FI15" s="132"/>
      <c r="FJ15" s="132"/>
      <c r="FK15" s="132"/>
      <c r="FL15" s="132"/>
      <c r="FM15" s="132"/>
      <c r="FN15" s="132"/>
      <c r="FO15" s="132"/>
      <c r="FP15" s="132"/>
      <c r="FQ15" s="132"/>
      <c r="FR15" s="132"/>
      <c r="FS15" s="132"/>
      <c r="FT15" s="132"/>
      <c r="FU15" s="132"/>
      <c r="FV15" s="132"/>
      <c r="FW15" s="132"/>
      <c r="FX15" s="132"/>
      <c r="FY15" s="132"/>
      <c r="FZ15" s="132"/>
      <c r="GA15" s="132"/>
      <c r="GB15" s="132"/>
      <c r="GC15" s="132"/>
      <c r="GD15" s="132"/>
      <c r="GE15" s="132"/>
      <c r="GF15" s="132"/>
      <c r="GG15" s="132"/>
      <c r="GH15" s="132"/>
      <c r="GI15" s="132"/>
      <c r="GJ15" s="132"/>
      <c r="GK15" s="132"/>
      <c r="GL15" s="132"/>
      <c r="GM15" s="132"/>
      <c r="GN15" s="132"/>
      <c r="GO15" s="132"/>
      <c r="GP15" s="132"/>
      <c r="GQ15" s="132"/>
      <c r="GR15" s="132"/>
      <c r="GS15" s="132"/>
      <c r="GT15" s="132"/>
      <c r="GU15" s="132"/>
      <c r="GV15" s="132"/>
      <c r="GW15" s="132"/>
      <c r="GX15" s="132"/>
      <c r="GY15" s="132"/>
      <c r="GZ15" s="132"/>
      <c r="HA15" s="132"/>
      <c r="HB15" s="132"/>
      <c r="HC15" s="132"/>
      <c r="HD15" s="132"/>
      <c r="HE15" s="132"/>
      <c r="HF15" s="132"/>
      <c r="HG15" s="132"/>
      <c r="HH15" s="132"/>
      <c r="HI15" s="132"/>
      <c r="HJ15" s="132"/>
      <c r="HK15" s="132"/>
      <c r="HL15" s="132"/>
      <c r="HM15" s="132"/>
      <c r="HN15" s="132"/>
      <c r="HO15" s="132"/>
      <c r="HP15" s="132"/>
      <c r="HQ15" s="132"/>
      <c r="HR15" s="132"/>
      <c r="HS15" s="132"/>
      <c r="HT15" s="132"/>
      <c r="HU15" s="132"/>
      <c r="HV15" s="132"/>
      <c r="HW15" s="132"/>
      <c r="HX15" s="132"/>
      <c r="HY15" s="132"/>
      <c r="HZ15" s="132"/>
      <c r="IA15" s="132"/>
      <c r="IB15" s="132"/>
      <c r="IC15" s="132"/>
      <c r="ID15" s="132"/>
      <c r="IE15" s="132"/>
      <c r="IF15" s="132"/>
      <c r="IG15" s="132"/>
      <c r="IH15" s="132"/>
      <c r="II15" s="132"/>
      <c r="IJ15" s="132"/>
      <c r="IK15" s="132"/>
      <c r="IL15" s="132"/>
      <c r="IM15" s="132"/>
      <c r="IN15" s="132"/>
      <c r="IO15" s="132"/>
      <c r="IP15" s="132"/>
      <c r="IQ15" s="132"/>
      <c r="IR15" s="132"/>
      <c r="IS15" s="132"/>
      <c r="IT15" s="132"/>
    </row>
    <row r="16" s="5" customFormat="1" customHeight="1" spans="1:254">
      <c r="A16" s="81"/>
      <c r="B16" s="82"/>
      <c r="C16" s="83"/>
      <c r="D16" s="82"/>
      <c r="E16" s="84"/>
      <c r="F16" s="85" t="s">
        <v>220</v>
      </c>
      <c r="G16" s="86">
        <v>15600</v>
      </c>
      <c r="H16" s="86">
        <v>6000</v>
      </c>
      <c r="I16" s="86">
        <v>7200</v>
      </c>
      <c r="J16" s="82"/>
      <c r="K16" s="134"/>
      <c r="L16" s="131"/>
      <c r="M16" s="131"/>
      <c r="N16" s="131"/>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2"/>
      <c r="AV16" s="132"/>
      <c r="AW16" s="132"/>
      <c r="AX16" s="132"/>
      <c r="AY16" s="132"/>
      <c r="AZ16" s="132"/>
      <c r="BA16" s="132"/>
      <c r="BB16" s="132"/>
      <c r="BC16" s="132"/>
      <c r="BD16" s="132"/>
      <c r="BE16" s="132"/>
      <c r="BF16" s="132"/>
      <c r="BG16" s="132"/>
      <c r="BH16" s="132"/>
      <c r="BI16" s="132"/>
      <c r="BJ16" s="132"/>
      <c r="BK16" s="132"/>
      <c r="BL16" s="132"/>
      <c r="BM16" s="132"/>
      <c r="BN16" s="132"/>
      <c r="BO16" s="132"/>
      <c r="BP16" s="132"/>
      <c r="BQ16" s="132"/>
      <c r="BR16" s="132"/>
      <c r="BS16" s="132"/>
      <c r="BT16" s="132"/>
      <c r="BU16" s="132"/>
      <c r="BV16" s="132"/>
      <c r="BW16" s="132"/>
      <c r="BX16" s="132"/>
      <c r="BY16" s="132"/>
      <c r="BZ16" s="132"/>
      <c r="CA16" s="132"/>
      <c r="CB16" s="132"/>
      <c r="CC16" s="132"/>
      <c r="CD16" s="132"/>
      <c r="CE16" s="132"/>
      <c r="CF16" s="132"/>
      <c r="CG16" s="132"/>
      <c r="CH16" s="132"/>
      <c r="CI16" s="132"/>
      <c r="CJ16" s="132"/>
      <c r="CK16" s="132"/>
      <c r="CL16" s="132"/>
      <c r="CM16" s="132"/>
      <c r="CN16" s="132"/>
      <c r="CO16" s="132"/>
      <c r="CP16" s="132"/>
      <c r="CQ16" s="132"/>
      <c r="CR16" s="132"/>
      <c r="CS16" s="132"/>
      <c r="CT16" s="132"/>
      <c r="CU16" s="132"/>
      <c r="CV16" s="132"/>
      <c r="CW16" s="132"/>
      <c r="CX16" s="132"/>
      <c r="CY16" s="132"/>
      <c r="CZ16" s="132"/>
      <c r="DA16" s="132"/>
      <c r="DB16" s="132"/>
      <c r="DC16" s="132"/>
      <c r="DD16" s="132"/>
      <c r="DE16" s="132"/>
      <c r="DF16" s="132"/>
      <c r="DG16" s="132"/>
      <c r="DH16" s="132"/>
      <c r="DI16" s="132"/>
      <c r="DJ16" s="132"/>
      <c r="DK16" s="132"/>
      <c r="DL16" s="132"/>
      <c r="DM16" s="132"/>
      <c r="DN16" s="132"/>
      <c r="DO16" s="132"/>
      <c r="DP16" s="132"/>
      <c r="DQ16" s="132"/>
      <c r="DR16" s="132"/>
      <c r="DS16" s="132"/>
      <c r="DT16" s="132"/>
      <c r="DU16" s="132"/>
      <c r="DV16" s="132"/>
      <c r="DW16" s="132"/>
      <c r="DX16" s="132"/>
      <c r="DY16" s="132"/>
      <c r="DZ16" s="132"/>
      <c r="EA16" s="132"/>
      <c r="EB16" s="132"/>
      <c r="EC16" s="132"/>
      <c r="ED16" s="132"/>
      <c r="EE16" s="132"/>
      <c r="EF16" s="132"/>
      <c r="EG16" s="132"/>
      <c r="EH16" s="132"/>
      <c r="EI16" s="132"/>
      <c r="EJ16" s="132"/>
      <c r="EK16" s="132"/>
      <c r="EL16" s="132"/>
      <c r="EM16" s="132"/>
      <c r="EN16" s="132"/>
      <c r="EO16" s="132"/>
      <c r="EP16" s="132"/>
      <c r="EQ16" s="132"/>
      <c r="ER16" s="132"/>
      <c r="ES16" s="132"/>
      <c r="ET16" s="132"/>
      <c r="EU16" s="132"/>
      <c r="EV16" s="132"/>
      <c r="EW16" s="132"/>
      <c r="EX16" s="132"/>
      <c r="EY16" s="132"/>
      <c r="EZ16" s="132"/>
      <c r="FA16" s="132"/>
      <c r="FB16" s="132"/>
      <c r="FC16" s="132"/>
      <c r="FD16" s="132"/>
      <c r="FE16" s="132"/>
      <c r="FF16" s="132"/>
      <c r="FG16" s="132"/>
      <c r="FH16" s="132"/>
      <c r="FI16" s="132"/>
      <c r="FJ16" s="132"/>
      <c r="FK16" s="132"/>
      <c r="FL16" s="132"/>
      <c r="FM16" s="132"/>
      <c r="FN16" s="132"/>
      <c r="FO16" s="132"/>
      <c r="FP16" s="132"/>
      <c r="FQ16" s="132"/>
      <c r="FR16" s="132"/>
      <c r="FS16" s="132"/>
      <c r="FT16" s="132"/>
      <c r="FU16" s="132"/>
      <c r="FV16" s="132"/>
      <c r="FW16" s="132"/>
      <c r="FX16" s="132"/>
      <c r="FY16" s="132"/>
      <c r="FZ16" s="132"/>
      <c r="GA16" s="132"/>
      <c r="GB16" s="132"/>
      <c r="GC16" s="132"/>
      <c r="GD16" s="132"/>
      <c r="GE16" s="132"/>
      <c r="GF16" s="132"/>
      <c r="GG16" s="132"/>
      <c r="GH16" s="132"/>
      <c r="GI16" s="132"/>
      <c r="GJ16" s="132"/>
      <c r="GK16" s="132"/>
      <c r="GL16" s="132"/>
      <c r="GM16" s="132"/>
      <c r="GN16" s="132"/>
      <c r="GO16" s="132"/>
      <c r="GP16" s="132"/>
      <c r="GQ16" s="132"/>
      <c r="GR16" s="132"/>
      <c r="GS16" s="132"/>
      <c r="GT16" s="132"/>
      <c r="GU16" s="132"/>
      <c r="GV16" s="132"/>
      <c r="GW16" s="132"/>
      <c r="GX16" s="132"/>
      <c r="GY16" s="132"/>
      <c r="GZ16" s="132"/>
      <c r="HA16" s="132"/>
      <c r="HB16" s="132"/>
      <c r="HC16" s="132"/>
      <c r="HD16" s="132"/>
      <c r="HE16" s="132"/>
      <c r="HF16" s="132"/>
      <c r="HG16" s="132"/>
      <c r="HH16" s="132"/>
      <c r="HI16" s="132"/>
      <c r="HJ16" s="132"/>
      <c r="HK16" s="132"/>
      <c r="HL16" s="132"/>
      <c r="HM16" s="132"/>
      <c r="HN16" s="132"/>
      <c r="HO16" s="132"/>
      <c r="HP16" s="132"/>
      <c r="HQ16" s="132"/>
      <c r="HR16" s="132"/>
      <c r="HS16" s="132"/>
      <c r="HT16" s="132"/>
      <c r="HU16" s="132"/>
      <c r="HV16" s="132"/>
      <c r="HW16" s="132"/>
      <c r="HX16" s="132"/>
      <c r="HY16" s="132"/>
      <c r="HZ16" s="132"/>
      <c r="IA16" s="132"/>
      <c r="IB16" s="132"/>
      <c r="IC16" s="132"/>
      <c r="ID16" s="132"/>
      <c r="IE16" s="132"/>
      <c r="IF16" s="132"/>
      <c r="IG16" s="132"/>
      <c r="IH16" s="132"/>
      <c r="II16" s="132"/>
      <c r="IJ16" s="132"/>
      <c r="IK16" s="132"/>
      <c r="IL16" s="132"/>
      <c r="IM16" s="132"/>
      <c r="IN16" s="132"/>
      <c r="IO16" s="132"/>
      <c r="IP16" s="132"/>
      <c r="IQ16" s="132"/>
      <c r="IR16" s="132"/>
      <c r="IS16" s="132"/>
      <c r="IT16" s="132"/>
    </row>
    <row r="17" s="5" customFormat="1" customHeight="1" spans="1:254">
      <c r="A17" s="87"/>
      <c r="B17" s="88"/>
      <c r="C17" s="89"/>
      <c r="D17" s="88"/>
      <c r="E17" s="90"/>
      <c r="F17" s="74" t="s">
        <v>291</v>
      </c>
      <c r="G17" s="76">
        <v>10400</v>
      </c>
      <c r="H17" s="76"/>
      <c r="I17" s="76">
        <v>4800</v>
      </c>
      <c r="J17" s="88"/>
      <c r="K17" s="135"/>
      <c r="L17" s="131"/>
      <c r="M17" s="131"/>
      <c r="N17" s="131"/>
      <c r="O17" s="132"/>
      <c r="P17" s="132"/>
      <c r="Q17" s="132"/>
      <c r="R17" s="132"/>
      <c r="S17" s="132"/>
      <c r="T17" s="132"/>
      <c r="U17" s="132"/>
      <c r="V17" s="132"/>
      <c r="W17" s="132"/>
      <c r="X17" s="13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32"/>
      <c r="AX17" s="132"/>
      <c r="AY17" s="132"/>
      <c r="AZ17" s="132"/>
      <c r="BA17" s="132"/>
      <c r="BB17" s="132"/>
      <c r="BC17" s="132"/>
      <c r="BD17" s="132"/>
      <c r="BE17" s="132"/>
      <c r="BF17" s="132"/>
      <c r="BG17" s="132"/>
      <c r="BH17" s="132"/>
      <c r="BI17" s="132"/>
      <c r="BJ17" s="132"/>
      <c r="BK17" s="132"/>
      <c r="BL17" s="132"/>
      <c r="BM17" s="132"/>
      <c r="BN17" s="132"/>
      <c r="BO17" s="132"/>
      <c r="BP17" s="132"/>
      <c r="BQ17" s="132"/>
      <c r="BR17" s="132"/>
      <c r="BS17" s="132"/>
      <c r="BT17" s="132"/>
      <c r="BU17" s="132"/>
      <c r="BV17" s="132"/>
      <c r="BW17" s="132"/>
      <c r="BX17" s="132"/>
      <c r="BY17" s="132"/>
      <c r="BZ17" s="132"/>
      <c r="CA17" s="132"/>
      <c r="CB17" s="132"/>
      <c r="CC17" s="132"/>
      <c r="CD17" s="132"/>
      <c r="CE17" s="132"/>
      <c r="CF17" s="132"/>
      <c r="CG17" s="132"/>
      <c r="CH17" s="132"/>
      <c r="CI17" s="132"/>
      <c r="CJ17" s="132"/>
      <c r="CK17" s="132"/>
      <c r="CL17" s="132"/>
      <c r="CM17" s="132"/>
      <c r="CN17" s="132"/>
      <c r="CO17" s="132"/>
      <c r="CP17" s="132"/>
      <c r="CQ17" s="132"/>
      <c r="CR17" s="132"/>
      <c r="CS17" s="132"/>
      <c r="CT17" s="132"/>
      <c r="CU17" s="132"/>
      <c r="CV17" s="132"/>
      <c r="CW17" s="132"/>
      <c r="CX17" s="132"/>
      <c r="CY17" s="132"/>
      <c r="CZ17" s="132"/>
      <c r="DA17" s="132"/>
      <c r="DB17" s="132"/>
      <c r="DC17" s="132"/>
      <c r="DD17" s="132"/>
      <c r="DE17" s="132"/>
      <c r="DF17" s="132"/>
      <c r="DG17" s="132"/>
      <c r="DH17" s="132"/>
      <c r="DI17" s="132"/>
      <c r="DJ17" s="132"/>
      <c r="DK17" s="132"/>
      <c r="DL17" s="132"/>
      <c r="DM17" s="132"/>
      <c r="DN17" s="132"/>
      <c r="DO17" s="132"/>
      <c r="DP17" s="132"/>
      <c r="DQ17" s="132"/>
      <c r="DR17" s="132"/>
      <c r="DS17" s="132"/>
      <c r="DT17" s="132"/>
      <c r="DU17" s="132"/>
      <c r="DV17" s="132"/>
      <c r="DW17" s="132"/>
      <c r="DX17" s="132"/>
      <c r="DY17" s="132"/>
      <c r="DZ17" s="132"/>
      <c r="EA17" s="132"/>
      <c r="EB17" s="132"/>
      <c r="EC17" s="132"/>
      <c r="ED17" s="132"/>
      <c r="EE17" s="132"/>
      <c r="EF17" s="132"/>
      <c r="EG17" s="132"/>
      <c r="EH17" s="132"/>
      <c r="EI17" s="132"/>
      <c r="EJ17" s="132"/>
      <c r="EK17" s="132"/>
      <c r="EL17" s="132"/>
      <c r="EM17" s="132"/>
      <c r="EN17" s="132"/>
      <c r="EO17" s="132"/>
      <c r="EP17" s="132"/>
      <c r="EQ17" s="132"/>
      <c r="ER17" s="132"/>
      <c r="ES17" s="132"/>
      <c r="ET17" s="132"/>
      <c r="EU17" s="132"/>
      <c r="EV17" s="132"/>
      <c r="EW17" s="132"/>
      <c r="EX17" s="132"/>
      <c r="EY17" s="132"/>
      <c r="EZ17" s="132"/>
      <c r="FA17" s="132"/>
      <c r="FB17" s="132"/>
      <c r="FC17" s="132"/>
      <c r="FD17" s="132"/>
      <c r="FE17" s="132"/>
      <c r="FF17" s="132"/>
      <c r="FG17" s="132"/>
      <c r="FH17" s="132"/>
      <c r="FI17" s="132"/>
      <c r="FJ17" s="132"/>
      <c r="FK17" s="132"/>
      <c r="FL17" s="132"/>
      <c r="FM17" s="132"/>
      <c r="FN17" s="132"/>
      <c r="FO17" s="132"/>
      <c r="FP17" s="132"/>
      <c r="FQ17" s="132"/>
      <c r="FR17" s="132"/>
      <c r="FS17" s="132"/>
      <c r="FT17" s="132"/>
      <c r="FU17" s="132"/>
      <c r="FV17" s="132"/>
      <c r="FW17" s="132"/>
      <c r="FX17" s="132"/>
      <c r="FY17" s="132"/>
      <c r="FZ17" s="132"/>
      <c r="GA17" s="132"/>
      <c r="GB17" s="132"/>
      <c r="GC17" s="132"/>
      <c r="GD17" s="132"/>
      <c r="GE17" s="132"/>
      <c r="GF17" s="132"/>
      <c r="GG17" s="132"/>
      <c r="GH17" s="132"/>
      <c r="GI17" s="132"/>
      <c r="GJ17" s="132"/>
      <c r="GK17" s="132"/>
      <c r="GL17" s="132"/>
      <c r="GM17" s="132"/>
      <c r="GN17" s="132"/>
      <c r="GO17" s="132"/>
      <c r="GP17" s="132"/>
      <c r="GQ17" s="132"/>
      <c r="GR17" s="132"/>
      <c r="GS17" s="132"/>
      <c r="GT17" s="132"/>
      <c r="GU17" s="132"/>
      <c r="GV17" s="132"/>
      <c r="GW17" s="132"/>
      <c r="GX17" s="132"/>
      <c r="GY17" s="132"/>
      <c r="GZ17" s="132"/>
      <c r="HA17" s="132"/>
      <c r="HB17" s="132"/>
      <c r="HC17" s="132"/>
      <c r="HD17" s="132"/>
      <c r="HE17" s="132"/>
      <c r="HF17" s="132"/>
      <c r="HG17" s="132"/>
      <c r="HH17" s="132"/>
      <c r="HI17" s="132"/>
      <c r="HJ17" s="132"/>
      <c r="HK17" s="132"/>
      <c r="HL17" s="132"/>
      <c r="HM17" s="132"/>
      <c r="HN17" s="132"/>
      <c r="HO17" s="132"/>
      <c r="HP17" s="132"/>
      <c r="HQ17" s="132"/>
      <c r="HR17" s="132"/>
      <c r="HS17" s="132"/>
      <c r="HT17" s="132"/>
      <c r="HU17" s="132"/>
      <c r="HV17" s="132"/>
      <c r="HW17" s="132"/>
      <c r="HX17" s="132"/>
      <c r="HY17" s="132"/>
      <c r="HZ17" s="132"/>
      <c r="IA17" s="132"/>
      <c r="IB17" s="132"/>
      <c r="IC17" s="132"/>
      <c r="ID17" s="132"/>
      <c r="IE17" s="132"/>
      <c r="IF17" s="132"/>
      <c r="IG17" s="132"/>
      <c r="IH17" s="132"/>
      <c r="II17" s="132"/>
      <c r="IJ17" s="132"/>
      <c r="IK17" s="132"/>
      <c r="IL17" s="132"/>
      <c r="IM17" s="132"/>
      <c r="IN17" s="132"/>
      <c r="IO17" s="132"/>
      <c r="IP17" s="132"/>
      <c r="IQ17" s="132"/>
      <c r="IR17" s="132"/>
      <c r="IS17" s="132"/>
      <c r="IT17" s="132"/>
    </row>
    <row r="18" s="4" customFormat="1" ht="26" customHeight="1" spans="1:254">
      <c r="A18" s="66">
        <v>47</v>
      </c>
      <c r="B18" s="54" t="s">
        <v>453</v>
      </c>
      <c r="C18" s="55" t="s">
        <v>30</v>
      </c>
      <c r="D18" s="54" t="s">
        <v>302</v>
      </c>
      <c r="E18" s="91" t="s">
        <v>303</v>
      </c>
      <c r="F18" s="92"/>
      <c r="G18" s="58">
        <v>1361500</v>
      </c>
      <c r="H18" s="58">
        <v>1220000</v>
      </c>
      <c r="I18" s="58">
        <v>80500</v>
      </c>
      <c r="J18" s="54" t="s">
        <v>304</v>
      </c>
      <c r="K18" s="136" t="s">
        <v>305</v>
      </c>
      <c r="L18" s="131"/>
      <c r="M18" s="131"/>
      <c r="N18" s="131"/>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2"/>
      <c r="BA18" s="132"/>
      <c r="BB18" s="132"/>
      <c r="BC18" s="132"/>
      <c r="BD18" s="132"/>
      <c r="BE18" s="132"/>
      <c r="BF18" s="132"/>
      <c r="BG18" s="132"/>
      <c r="BH18" s="132"/>
      <c r="BI18" s="132"/>
      <c r="BJ18" s="132"/>
      <c r="BK18" s="132"/>
      <c r="BL18" s="132"/>
      <c r="BM18" s="132"/>
      <c r="BN18" s="132"/>
      <c r="BO18" s="132"/>
      <c r="BP18" s="132"/>
      <c r="BQ18" s="132"/>
      <c r="BR18" s="132"/>
      <c r="BS18" s="132"/>
      <c r="BT18" s="132"/>
      <c r="BU18" s="132"/>
      <c r="BV18" s="132"/>
      <c r="BW18" s="132"/>
      <c r="BX18" s="132"/>
      <c r="BY18" s="132"/>
      <c r="BZ18" s="132"/>
      <c r="CA18" s="132"/>
      <c r="CB18" s="132"/>
      <c r="CC18" s="132"/>
      <c r="CD18" s="132"/>
      <c r="CE18" s="132"/>
      <c r="CF18" s="132"/>
      <c r="CG18" s="132"/>
      <c r="CH18" s="132"/>
      <c r="CI18" s="132"/>
      <c r="CJ18" s="132"/>
      <c r="CK18" s="132"/>
      <c r="CL18" s="132"/>
      <c r="CM18" s="132"/>
      <c r="CN18" s="132"/>
      <c r="CO18" s="132"/>
      <c r="CP18" s="132"/>
      <c r="CQ18" s="132"/>
      <c r="CR18" s="132"/>
      <c r="CS18" s="132"/>
      <c r="CT18" s="132"/>
      <c r="CU18" s="132"/>
      <c r="CV18" s="132"/>
      <c r="CW18" s="132"/>
      <c r="CX18" s="132"/>
      <c r="CY18" s="132"/>
      <c r="CZ18" s="132"/>
      <c r="DA18" s="132"/>
      <c r="DB18" s="132"/>
      <c r="DC18" s="132"/>
      <c r="DD18" s="132"/>
      <c r="DE18" s="132"/>
      <c r="DF18" s="132"/>
      <c r="DG18" s="132"/>
      <c r="DH18" s="132"/>
      <c r="DI18" s="132"/>
      <c r="DJ18" s="132"/>
      <c r="DK18" s="132"/>
      <c r="DL18" s="132"/>
      <c r="DM18" s="132"/>
      <c r="DN18" s="132"/>
      <c r="DO18" s="132"/>
      <c r="DP18" s="132"/>
      <c r="DQ18" s="132"/>
      <c r="DR18" s="132"/>
      <c r="DS18" s="132"/>
      <c r="DT18" s="132"/>
      <c r="DU18" s="132"/>
      <c r="DV18" s="132"/>
      <c r="DW18" s="132"/>
      <c r="DX18" s="132"/>
      <c r="DY18" s="132"/>
      <c r="DZ18" s="132"/>
      <c r="EA18" s="132"/>
      <c r="EB18" s="132"/>
      <c r="EC18" s="132"/>
      <c r="ED18" s="132"/>
      <c r="EE18" s="132"/>
      <c r="EF18" s="132"/>
      <c r="EG18" s="132"/>
      <c r="EH18" s="132"/>
      <c r="EI18" s="132"/>
      <c r="EJ18" s="132"/>
      <c r="EK18" s="132"/>
      <c r="EL18" s="132"/>
      <c r="EM18" s="132"/>
      <c r="EN18" s="132"/>
      <c r="EO18" s="132"/>
      <c r="EP18" s="132"/>
      <c r="EQ18" s="132"/>
      <c r="ER18" s="132"/>
      <c r="ES18" s="132"/>
      <c r="ET18" s="132"/>
      <c r="EU18" s="132"/>
      <c r="EV18" s="132"/>
      <c r="EW18" s="132"/>
      <c r="EX18" s="132"/>
      <c r="EY18" s="132"/>
      <c r="EZ18" s="132"/>
      <c r="FA18" s="132"/>
      <c r="FB18" s="132"/>
      <c r="FC18" s="132"/>
      <c r="FD18" s="132"/>
      <c r="FE18" s="132"/>
      <c r="FF18" s="132"/>
      <c r="FG18" s="132"/>
      <c r="FH18" s="132"/>
      <c r="FI18" s="132"/>
      <c r="FJ18" s="132"/>
      <c r="FK18" s="132"/>
      <c r="FL18" s="132"/>
      <c r="FM18" s="132"/>
      <c r="FN18" s="132"/>
      <c r="FO18" s="132"/>
      <c r="FP18" s="132"/>
      <c r="FQ18" s="132"/>
      <c r="FR18" s="132"/>
      <c r="FS18" s="132"/>
      <c r="FT18" s="132"/>
      <c r="FU18" s="132"/>
      <c r="FV18" s="132"/>
      <c r="FW18" s="132"/>
      <c r="FX18" s="132"/>
      <c r="FY18" s="132"/>
      <c r="FZ18" s="132"/>
      <c r="GA18" s="132"/>
      <c r="GB18" s="132"/>
      <c r="GC18" s="132"/>
      <c r="GD18" s="132"/>
      <c r="GE18" s="132"/>
      <c r="GF18" s="132"/>
      <c r="GG18" s="132"/>
      <c r="GH18" s="132"/>
      <c r="GI18" s="132"/>
      <c r="GJ18" s="132"/>
      <c r="GK18" s="132"/>
      <c r="GL18" s="132"/>
      <c r="GM18" s="132"/>
      <c r="GN18" s="132"/>
      <c r="GO18" s="132"/>
      <c r="GP18" s="132"/>
      <c r="GQ18" s="132"/>
      <c r="GR18" s="132"/>
      <c r="GS18" s="132"/>
      <c r="GT18" s="132"/>
      <c r="GU18" s="132"/>
      <c r="GV18" s="132"/>
      <c r="GW18" s="132"/>
      <c r="GX18" s="132"/>
      <c r="GY18" s="132"/>
      <c r="GZ18" s="132"/>
      <c r="HA18" s="132"/>
      <c r="HB18" s="132"/>
      <c r="HC18" s="132"/>
      <c r="HD18" s="132"/>
      <c r="HE18" s="132"/>
      <c r="HF18" s="132"/>
      <c r="HG18" s="132"/>
      <c r="HH18" s="132"/>
      <c r="HI18" s="132"/>
      <c r="HJ18" s="132"/>
      <c r="HK18" s="132"/>
      <c r="HL18" s="132"/>
      <c r="HM18" s="132"/>
      <c r="HN18" s="132"/>
      <c r="HO18" s="132"/>
      <c r="HP18" s="132"/>
      <c r="HQ18" s="132"/>
      <c r="HR18" s="132"/>
      <c r="HS18" s="132"/>
      <c r="HT18" s="132"/>
      <c r="HU18" s="132"/>
      <c r="HV18" s="132"/>
      <c r="HW18" s="132"/>
      <c r="HX18" s="132"/>
      <c r="HY18" s="132"/>
      <c r="HZ18" s="132"/>
      <c r="IA18" s="132"/>
      <c r="IB18" s="132"/>
      <c r="IC18" s="132"/>
      <c r="ID18" s="132"/>
      <c r="IE18" s="132"/>
      <c r="IF18" s="132"/>
      <c r="IG18" s="132"/>
      <c r="IH18" s="132"/>
      <c r="II18" s="132"/>
      <c r="IJ18" s="132"/>
      <c r="IK18" s="132"/>
      <c r="IL18" s="132"/>
      <c r="IM18" s="132"/>
      <c r="IN18" s="132"/>
      <c r="IO18" s="132"/>
      <c r="IP18" s="132"/>
      <c r="IQ18" s="132"/>
      <c r="IR18" s="132"/>
      <c r="IS18" s="132"/>
      <c r="IT18" s="132"/>
    </row>
    <row r="19" s="4" customFormat="1" ht="26" customHeight="1" spans="1:254">
      <c r="A19" s="66"/>
      <c r="B19" s="54"/>
      <c r="C19" s="55"/>
      <c r="D19" s="54"/>
      <c r="E19" s="91"/>
      <c r="F19" s="93" t="s">
        <v>289</v>
      </c>
      <c r="G19" s="61">
        <v>18200</v>
      </c>
      <c r="H19" s="61">
        <v>18200</v>
      </c>
      <c r="I19" s="61"/>
      <c r="J19" s="96"/>
      <c r="K19" s="137"/>
      <c r="L19" s="131"/>
      <c r="M19" s="131"/>
      <c r="N19" s="131"/>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132"/>
      <c r="BB19" s="132"/>
      <c r="BC19" s="132"/>
      <c r="BD19" s="132"/>
      <c r="BE19" s="132"/>
      <c r="BF19" s="132"/>
      <c r="BG19" s="132"/>
      <c r="BH19" s="132"/>
      <c r="BI19" s="132"/>
      <c r="BJ19" s="132"/>
      <c r="BK19" s="132"/>
      <c r="BL19" s="132"/>
      <c r="BM19" s="132"/>
      <c r="BN19" s="132"/>
      <c r="BO19" s="132"/>
      <c r="BP19" s="132"/>
      <c r="BQ19" s="132"/>
      <c r="BR19" s="132"/>
      <c r="BS19" s="132"/>
      <c r="BT19" s="132"/>
      <c r="BU19" s="132"/>
      <c r="BV19" s="132"/>
      <c r="BW19" s="132"/>
      <c r="BX19" s="132"/>
      <c r="BY19" s="132"/>
      <c r="BZ19" s="132"/>
      <c r="CA19" s="132"/>
      <c r="CB19" s="132"/>
      <c r="CC19" s="132"/>
      <c r="CD19" s="132"/>
      <c r="CE19" s="132"/>
      <c r="CF19" s="132"/>
      <c r="CG19" s="132"/>
      <c r="CH19" s="132"/>
      <c r="CI19" s="132"/>
      <c r="CJ19" s="132"/>
      <c r="CK19" s="132"/>
      <c r="CL19" s="132"/>
      <c r="CM19" s="132"/>
      <c r="CN19" s="132"/>
      <c r="CO19" s="132"/>
      <c r="CP19" s="132"/>
      <c r="CQ19" s="132"/>
      <c r="CR19" s="132"/>
      <c r="CS19" s="132"/>
      <c r="CT19" s="132"/>
      <c r="CU19" s="132"/>
      <c r="CV19" s="132"/>
      <c r="CW19" s="132"/>
      <c r="CX19" s="132"/>
      <c r="CY19" s="132"/>
      <c r="CZ19" s="132"/>
      <c r="DA19" s="132"/>
      <c r="DB19" s="132"/>
      <c r="DC19" s="132"/>
      <c r="DD19" s="132"/>
      <c r="DE19" s="132"/>
      <c r="DF19" s="132"/>
      <c r="DG19" s="132"/>
      <c r="DH19" s="132"/>
      <c r="DI19" s="132"/>
      <c r="DJ19" s="132"/>
      <c r="DK19" s="132"/>
      <c r="DL19" s="132"/>
      <c r="DM19" s="132"/>
      <c r="DN19" s="132"/>
      <c r="DO19" s="132"/>
      <c r="DP19" s="132"/>
      <c r="DQ19" s="132"/>
      <c r="DR19" s="132"/>
      <c r="DS19" s="132"/>
      <c r="DT19" s="132"/>
      <c r="DU19" s="132"/>
      <c r="DV19" s="132"/>
      <c r="DW19" s="132"/>
      <c r="DX19" s="132"/>
      <c r="DY19" s="132"/>
      <c r="DZ19" s="132"/>
      <c r="EA19" s="132"/>
      <c r="EB19" s="132"/>
      <c r="EC19" s="132"/>
      <c r="ED19" s="132"/>
      <c r="EE19" s="132"/>
      <c r="EF19" s="132"/>
      <c r="EG19" s="132"/>
      <c r="EH19" s="132"/>
      <c r="EI19" s="132"/>
      <c r="EJ19" s="132"/>
      <c r="EK19" s="132"/>
      <c r="EL19" s="132"/>
      <c r="EM19" s="132"/>
      <c r="EN19" s="132"/>
      <c r="EO19" s="132"/>
      <c r="EP19" s="132"/>
      <c r="EQ19" s="132"/>
      <c r="ER19" s="132"/>
      <c r="ES19" s="132"/>
      <c r="ET19" s="132"/>
      <c r="EU19" s="132"/>
      <c r="EV19" s="132"/>
      <c r="EW19" s="132"/>
      <c r="EX19" s="132"/>
      <c r="EY19" s="132"/>
      <c r="EZ19" s="132"/>
      <c r="FA19" s="132"/>
      <c r="FB19" s="132"/>
      <c r="FC19" s="132"/>
      <c r="FD19" s="132"/>
      <c r="FE19" s="132"/>
      <c r="FF19" s="132"/>
      <c r="FG19" s="132"/>
      <c r="FH19" s="132"/>
      <c r="FI19" s="132"/>
      <c r="FJ19" s="132"/>
      <c r="FK19" s="132"/>
      <c r="FL19" s="132"/>
      <c r="FM19" s="132"/>
      <c r="FN19" s="132"/>
      <c r="FO19" s="132"/>
      <c r="FP19" s="132"/>
      <c r="FQ19" s="132"/>
      <c r="FR19" s="132"/>
      <c r="FS19" s="132"/>
      <c r="FT19" s="132"/>
      <c r="FU19" s="132"/>
      <c r="FV19" s="132"/>
      <c r="FW19" s="132"/>
      <c r="FX19" s="132"/>
      <c r="FY19" s="132"/>
      <c r="FZ19" s="132"/>
      <c r="GA19" s="132"/>
      <c r="GB19" s="132"/>
      <c r="GC19" s="132"/>
      <c r="GD19" s="132"/>
      <c r="GE19" s="132"/>
      <c r="GF19" s="132"/>
      <c r="GG19" s="132"/>
      <c r="GH19" s="132"/>
      <c r="GI19" s="132"/>
      <c r="GJ19" s="132"/>
      <c r="GK19" s="132"/>
      <c r="GL19" s="132"/>
      <c r="GM19" s="132"/>
      <c r="GN19" s="132"/>
      <c r="GO19" s="132"/>
      <c r="GP19" s="132"/>
      <c r="GQ19" s="132"/>
      <c r="GR19" s="132"/>
      <c r="GS19" s="132"/>
      <c r="GT19" s="132"/>
      <c r="GU19" s="132"/>
      <c r="GV19" s="132"/>
      <c r="GW19" s="132"/>
      <c r="GX19" s="132"/>
      <c r="GY19" s="132"/>
      <c r="GZ19" s="132"/>
      <c r="HA19" s="132"/>
      <c r="HB19" s="132"/>
      <c r="HC19" s="132"/>
      <c r="HD19" s="132"/>
      <c r="HE19" s="132"/>
      <c r="HF19" s="132"/>
      <c r="HG19" s="132"/>
      <c r="HH19" s="132"/>
      <c r="HI19" s="132"/>
      <c r="HJ19" s="132"/>
      <c r="HK19" s="132"/>
      <c r="HL19" s="132"/>
      <c r="HM19" s="132"/>
      <c r="HN19" s="132"/>
      <c r="HO19" s="132"/>
      <c r="HP19" s="132"/>
      <c r="HQ19" s="132"/>
      <c r="HR19" s="132"/>
      <c r="HS19" s="132"/>
      <c r="HT19" s="132"/>
      <c r="HU19" s="132"/>
      <c r="HV19" s="132"/>
      <c r="HW19" s="132"/>
      <c r="HX19" s="132"/>
      <c r="HY19" s="132"/>
      <c r="HZ19" s="132"/>
      <c r="IA19" s="132"/>
      <c r="IB19" s="132"/>
      <c r="IC19" s="132"/>
      <c r="ID19" s="132"/>
      <c r="IE19" s="132"/>
      <c r="IF19" s="132"/>
      <c r="IG19" s="132"/>
      <c r="IH19" s="132"/>
      <c r="II19" s="132"/>
      <c r="IJ19" s="132"/>
      <c r="IK19" s="132"/>
      <c r="IL19" s="132"/>
      <c r="IM19" s="132"/>
      <c r="IN19" s="132"/>
      <c r="IO19" s="132"/>
      <c r="IP19" s="132"/>
      <c r="IQ19" s="132"/>
      <c r="IR19" s="132"/>
      <c r="IS19" s="132"/>
      <c r="IT19" s="132"/>
    </row>
    <row r="20" s="4" customFormat="1" ht="26" customHeight="1" spans="1:254">
      <c r="A20" s="66"/>
      <c r="B20" s="54"/>
      <c r="C20" s="55"/>
      <c r="D20" s="54"/>
      <c r="E20" s="91"/>
      <c r="F20" s="93" t="s">
        <v>306</v>
      </c>
      <c r="G20" s="61">
        <v>223650</v>
      </c>
      <c r="H20" s="61">
        <v>223650</v>
      </c>
      <c r="I20" s="61"/>
      <c r="J20" s="96"/>
      <c r="K20" s="137"/>
      <c r="L20" s="131"/>
      <c r="M20" s="131"/>
      <c r="N20" s="131"/>
      <c r="O20" s="132"/>
      <c r="P20" s="132"/>
      <c r="Q20" s="132"/>
      <c r="R20" s="132"/>
      <c r="S20" s="132"/>
      <c r="T20" s="132"/>
      <c r="U20" s="132"/>
      <c r="V20" s="132"/>
      <c r="W20" s="132"/>
      <c r="X20" s="132"/>
      <c r="Y20" s="132"/>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2"/>
      <c r="BA20" s="132"/>
      <c r="BB20" s="132"/>
      <c r="BC20" s="132"/>
      <c r="BD20" s="132"/>
      <c r="BE20" s="132"/>
      <c r="BF20" s="132"/>
      <c r="BG20" s="132"/>
      <c r="BH20" s="132"/>
      <c r="BI20" s="132"/>
      <c r="BJ20" s="132"/>
      <c r="BK20" s="132"/>
      <c r="BL20" s="132"/>
      <c r="BM20" s="132"/>
      <c r="BN20" s="132"/>
      <c r="BO20" s="132"/>
      <c r="BP20" s="132"/>
      <c r="BQ20" s="132"/>
      <c r="BR20" s="132"/>
      <c r="BS20" s="132"/>
      <c r="BT20" s="132"/>
      <c r="BU20" s="132"/>
      <c r="BV20" s="132"/>
      <c r="BW20" s="132"/>
      <c r="BX20" s="132"/>
      <c r="BY20" s="132"/>
      <c r="BZ20" s="132"/>
      <c r="CA20" s="132"/>
      <c r="CB20" s="132"/>
      <c r="CC20" s="132"/>
      <c r="CD20" s="132"/>
      <c r="CE20" s="132"/>
      <c r="CF20" s="132"/>
      <c r="CG20" s="132"/>
      <c r="CH20" s="132"/>
      <c r="CI20" s="132"/>
      <c r="CJ20" s="132"/>
      <c r="CK20" s="132"/>
      <c r="CL20" s="132"/>
      <c r="CM20" s="132"/>
      <c r="CN20" s="132"/>
      <c r="CO20" s="132"/>
      <c r="CP20" s="132"/>
      <c r="CQ20" s="132"/>
      <c r="CR20" s="132"/>
      <c r="CS20" s="132"/>
      <c r="CT20" s="132"/>
      <c r="CU20" s="132"/>
      <c r="CV20" s="132"/>
      <c r="CW20" s="132"/>
      <c r="CX20" s="132"/>
      <c r="CY20" s="132"/>
      <c r="CZ20" s="132"/>
      <c r="DA20" s="132"/>
      <c r="DB20" s="132"/>
      <c r="DC20" s="132"/>
      <c r="DD20" s="132"/>
      <c r="DE20" s="132"/>
      <c r="DF20" s="132"/>
      <c r="DG20" s="132"/>
      <c r="DH20" s="132"/>
      <c r="DI20" s="132"/>
      <c r="DJ20" s="132"/>
      <c r="DK20" s="132"/>
      <c r="DL20" s="132"/>
      <c r="DM20" s="132"/>
      <c r="DN20" s="132"/>
      <c r="DO20" s="132"/>
      <c r="DP20" s="132"/>
      <c r="DQ20" s="132"/>
      <c r="DR20" s="132"/>
      <c r="DS20" s="132"/>
      <c r="DT20" s="132"/>
      <c r="DU20" s="132"/>
      <c r="DV20" s="132"/>
      <c r="DW20" s="132"/>
      <c r="DX20" s="132"/>
      <c r="DY20" s="132"/>
      <c r="DZ20" s="132"/>
      <c r="EA20" s="132"/>
      <c r="EB20" s="132"/>
      <c r="EC20" s="132"/>
      <c r="ED20" s="132"/>
      <c r="EE20" s="132"/>
      <c r="EF20" s="132"/>
      <c r="EG20" s="132"/>
      <c r="EH20" s="132"/>
      <c r="EI20" s="132"/>
      <c r="EJ20" s="132"/>
      <c r="EK20" s="132"/>
      <c r="EL20" s="132"/>
      <c r="EM20" s="132"/>
      <c r="EN20" s="132"/>
      <c r="EO20" s="132"/>
      <c r="EP20" s="132"/>
      <c r="EQ20" s="132"/>
      <c r="ER20" s="132"/>
      <c r="ES20" s="132"/>
      <c r="ET20" s="132"/>
      <c r="EU20" s="132"/>
      <c r="EV20" s="132"/>
      <c r="EW20" s="132"/>
      <c r="EX20" s="132"/>
      <c r="EY20" s="132"/>
      <c r="EZ20" s="132"/>
      <c r="FA20" s="132"/>
      <c r="FB20" s="132"/>
      <c r="FC20" s="132"/>
      <c r="FD20" s="132"/>
      <c r="FE20" s="132"/>
      <c r="FF20" s="132"/>
      <c r="FG20" s="132"/>
      <c r="FH20" s="132"/>
      <c r="FI20" s="132"/>
      <c r="FJ20" s="132"/>
      <c r="FK20" s="132"/>
      <c r="FL20" s="132"/>
      <c r="FM20" s="132"/>
      <c r="FN20" s="132"/>
      <c r="FO20" s="132"/>
      <c r="FP20" s="132"/>
      <c r="FQ20" s="132"/>
      <c r="FR20" s="132"/>
      <c r="FS20" s="132"/>
      <c r="FT20" s="132"/>
      <c r="FU20" s="132"/>
      <c r="FV20" s="132"/>
      <c r="FW20" s="132"/>
      <c r="FX20" s="132"/>
      <c r="FY20" s="132"/>
      <c r="FZ20" s="132"/>
      <c r="GA20" s="132"/>
      <c r="GB20" s="132"/>
      <c r="GC20" s="132"/>
      <c r="GD20" s="132"/>
      <c r="GE20" s="132"/>
      <c r="GF20" s="132"/>
      <c r="GG20" s="132"/>
      <c r="GH20" s="132"/>
      <c r="GI20" s="132"/>
      <c r="GJ20" s="132"/>
      <c r="GK20" s="132"/>
      <c r="GL20" s="132"/>
      <c r="GM20" s="132"/>
      <c r="GN20" s="132"/>
      <c r="GO20" s="132"/>
      <c r="GP20" s="132"/>
      <c r="GQ20" s="132"/>
      <c r="GR20" s="132"/>
      <c r="GS20" s="132"/>
      <c r="GT20" s="132"/>
      <c r="GU20" s="132"/>
      <c r="GV20" s="132"/>
      <c r="GW20" s="132"/>
      <c r="GX20" s="132"/>
      <c r="GY20" s="132"/>
      <c r="GZ20" s="132"/>
      <c r="HA20" s="132"/>
      <c r="HB20" s="132"/>
      <c r="HC20" s="132"/>
      <c r="HD20" s="132"/>
      <c r="HE20" s="132"/>
      <c r="HF20" s="132"/>
      <c r="HG20" s="132"/>
      <c r="HH20" s="132"/>
      <c r="HI20" s="132"/>
      <c r="HJ20" s="132"/>
      <c r="HK20" s="132"/>
      <c r="HL20" s="132"/>
      <c r="HM20" s="132"/>
      <c r="HN20" s="132"/>
      <c r="HO20" s="132"/>
      <c r="HP20" s="132"/>
      <c r="HQ20" s="132"/>
      <c r="HR20" s="132"/>
      <c r="HS20" s="132"/>
      <c r="HT20" s="132"/>
      <c r="HU20" s="132"/>
      <c r="HV20" s="132"/>
      <c r="HW20" s="132"/>
      <c r="HX20" s="132"/>
      <c r="HY20" s="132"/>
      <c r="HZ20" s="132"/>
      <c r="IA20" s="132"/>
      <c r="IB20" s="132"/>
      <c r="IC20" s="132"/>
      <c r="ID20" s="132"/>
      <c r="IE20" s="132"/>
      <c r="IF20" s="132"/>
      <c r="IG20" s="132"/>
      <c r="IH20" s="132"/>
      <c r="II20" s="132"/>
      <c r="IJ20" s="132"/>
      <c r="IK20" s="132"/>
      <c r="IL20" s="132"/>
      <c r="IM20" s="132"/>
      <c r="IN20" s="132"/>
      <c r="IO20" s="132"/>
      <c r="IP20" s="132"/>
      <c r="IQ20" s="132"/>
      <c r="IR20" s="132"/>
      <c r="IS20" s="132"/>
      <c r="IT20" s="132"/>
    </row>
    <row r="21" s="4" customFormat="1" ht="26" customHeight="1" spans="1:254">
      <c r="A21" s="66"/>
      <c r="B21" s="54"/>
      <c r="C21" s="55"/>
      <c r="D21" s="54"/>
      <c r="E21" s="91"/>
      <c r="F21" s="93" t="s">
        <v>35</v>
      </c>
      <c r="G21" s="61">
        <v>616000</v>
      </c>
      <c r="H21" s="61">
        <v>477200</v>
      </c>
      <c r="I21" s="61">
        <v>80500</v>
      </c>
      <c r="J21" s="96"/>
      <c r="K21" s="137"/>
      <c r="L21" s="131"/>
      <c r="M21" s="131"/>
      <c r="N21" s="131"/>
      <c r="O21" s="132"/>
      <c r="P21" s="132"/>
      <c r="Q21" s="132"/>
      <c r="R21" s="132"/>
      <c r="S21" s="132"/>
      <c r="T21" s="132"/>
      <c r="U21" s="132"/>
      <c r="V21" s="132"/>
      <c r="W21" s="132"/>
      <c r="X21" s="132"/>
      <c r="Y21" s="132"/>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2"/>
      <c r="BA21" s="132"/>
      <c r="BB21" s="132"/>
      <c r="BC21" s="132"/>
      <c r="BD21" s="132"/>
      <c r="BE21" s="132"/>
      <c r="BF21" s="132"/>
      <c r="BG21" s="132"/>
      <c r="BH21" s="132"/>
      <c r="BI21" s="132"/>
      <c r="BJ21" s="132"/>
      <c r="BK21" s="132"/>
      <c r="BL21" s="132"/>
      <c r="BM21" s="132"/>
      <c r="BN21" s="132"/>
      <c r="BO21" s="132"/>
      <c r="BP21" s="132"/>
      <c r="BQ21" s="132"/>
      <c r="BR21" s="132"/>
      <c r="BS21" s="132"/>
      <c r="BT21" s="132"/>
      <c r="BU21" s="132"/>
      <c r="BV21" s="132"/>
      <c r="BW21" s="132"/>
      <c r="BX21" s="132"/>
      <c r="BY21" s="132"/>
      <c r="BZ21" s="132"/>
      <c r="CA21" s="132"/>
      <c r="CB21" s="132"/>
      <c r="CC21" s="132"/>
      <c r="CD21" s="132"/>
      <c r="CE21" s="132"/>
      <c r="CF21" s="132"/>
      <c r="CG21" s="132"/>
      <c r="CH21" s="132"/>
      <c r="CI21" s="132"/>
      <c r="CJ21" s="132"/>
      <c r="CK21" s="132"/>
      <c r="CL21" s="132"/>
      <c r="CM21" s="132"/>
      <c r="CN21" s="132"/>
      <c r="CO21" s="132"/>
      <c r="CP21" s="132"/>
      <c r="CQ21" s="132"/>
      <c r="CR21" s="132"/>
      <c r="CS21" s="132"/>
      <c r="CT21" s="132"/>
      <c r="CU21" s="132"/>
      <c r="CV21" s="132"/>
      <c r="CW21" s="132"/>
      <c r="CX21" s="132"/>
      <c r="CY21" s="132"/>
      <c r="CZ21" s="132"/>
      <c r="DA21" s="132"/>
      <c r="DB21" s="132"/>
      <c r="DC21" s="132"/>
      <c r="DD21" s="132"/>
      <c r="DE21" s="132"/>
      <c r="DF21" s="132"/>
      <c r="DG21" s="132"/>
      <c r="DH21" s="132"/>
      <c r="DI21" s="132"/>
      <c r="DJ21" s="132"/>
      <c r="DK21" s="132"/>
      <c r="DL21" s="132"/>
      <c r="DM21" s="132"/>
      <c r="DN21" s="132"/>
      <c r="DO21" s="132"/>
      <c r="DP21" s="132"/>
      <c r="DQ21" s="132"/>
      <c r="DR21" s="132"/>
      <c r="DS21" s="132"/>
      <c r="DT21" s="132"/>
      <c r="DU21" s="132"/>
      <c r="DV21" s="132"/>
      <c r="DW21" s="132"/>
      <c r="DX21" s="132"/>
      <c r="DY21" s="132"/>
      <c r="DZ21" s="132"/>
      <c r="EA21" s="132"/>
      <c r="EB21" s="132"/>
      <c r="EC21" s="132"/>
      <c r="ED21" s="132"/>
      <c r="EE21" s="132"/>
      <c r="EF21" s="132"/>
      <c r="EG21" s="132"/>
      <c r="EH21" s="132"/>
      <c r="EI21" s="132"/>
      <c r="EJ21" s="132"/>
      <c r="EK21" s="132"/>
      <c r="EL21" s="132"/>
      <c r="EM21" s="132"/>
      <c r="EN21" s="132"/>
      <c r="EO21" s="132"/>
      <c r="EP21" s="132"/>
      <c r="EQ21" s="132"/>
      <c r="ER21" s="132"/>
      <c r="ES21" s="132"/>
      <c r="ET21" s="132"/>
      <c r="EU21" s="132"/>
      <c r="EV21" s="132"/>
      <c r="EW21" s="132"/>
      <c r="EX21" s="132"/>
      <c r="EY21" s="132"/>
      <c r="EZ21" s="132"/>
      <c r="FA21" s="132"/>
      <c r="FB21" s="132"/>
      <c r="FC21" s="132"/>
      <c r="FD21" s="132"/>
      <c r="FE21" s="132"/>
      <c r="FF21" s="132"/>
      <c r="FG21" s="132"/>
      <c r="FH21" s="132"/>
      <c r="FI21" s="132"/>
      <c r="FJ21" s="132"/>
      <c r="FK21" s="132"/>
      <c r="FL21" s="132"/>
      <c r="FM21" s="132"/>
      <c r="FN21" s="132"/>
      <c r="FO21" s="132"/>
      <c r="FP21" s="132"/>
      <c r="FQ21" s="132"/>
      <c r="FR21" s="132"/>
      <c r="FS21" s="132"/>
      <c r="FT21" s="132"/>
      <c r="FU21" s="132"/>
      <c r="FV21" s="132"/>
      <c r="FW21" s="132"/>
      <c r="FX21" s="132"/>
      <c r="FY21" s="132"/>
      <c r="FZ21" s="132"/>
      <c r="GA21" s="132"/>
      <c r="GB21" s="132"/>
      <c r="GC21" s="132"/>
      <c r="GD21" s="132"/>
      <c r="GE21" s="132"/>
      <c r="GF21" s="132"/>
      <c r="GG21" s="132"/>
      <c r="GH21" s="132"/>
      <c r="GI21" s="132"/>
      <c r="GJ21" s="132"/>
      <c r="GK21" s="132"/>
      <c r="GL21" s="132"/>
      <c r="GM21" s="132"/>
      <c r="GN21" s="132"/>
      <c r="GO21" s="132"/>
      <c r="GP21" s="132"/>
      <c r="GQ21" s="132"/>
      <c r="GR21" s="132"/>
      <c r="GS21" s="132"/>
      <c r="GT21" s="132"/>
      <c r="GU21" s="132"/>
      <c r="GV21" s="132"/>
      <c r="GW21" s="132"/>
      <c r="GX21" s="132"/>
      <c r="GY21" s="132"/>
      <c r="GZ21" s="132"/>
      <c r="HA21" s="132"/>
      <c r="HB21" s="132"/>
      <c r="HC21" s="132"/>
      <c r="HD21" s="132"/>
      <c r="HE21" s="132"/>
      <c r="HF21" s="132"/>
      <c r="HG21" s="132"/>
      <c r="HH21" s="132"/>
      <c r="HI21" s="132"/>
      <c r="HJ21" s="132"/>
      <c r="HK21" s="132"/>
      <c r="HL21" s="132"/>
      <c r="HM21" s="132"/>
      <c r="HN21" s="132"/>
      <c r="HO21" s="132"/>
      <c r="HP21" s="132"/>
      <c r="HQ21" s="132"/>
      <c r="HR21" s="132"/>
      <c r="HS21" s="132"/>
      <c r="HT21" s="132"/>
      <c r="HU21" s="132"/>
      <c r="HV21" s="132"/>
      <c r="HW21" s="132"/>
      <c r="HX21" s="132"/>
      <c r="HY21" s="132"/>
      <c r="HZ21" s="132"/>
      <c r="IA21" s="132"/>
      <c r="IB21" s="132"/>
      <c r="IC21" s="132"/>
      <c r="ID21" s="132"/>
      <c r="IE21" s="132"/>
      <c r="IF21" s="132"/>
      <c r="IG21" s="132"/>
      <c r="IH21" s="132"/>
      <c r="II21" s="132"/>
      <c r="IJ21" s="132"/>
      <c r="IK21" s="132"/>
      <c r="IL21" s="132"/>
      <c r="IM21" s="132"/>
      <c r="IN21" s="132"/>
      <c r="IO21" s="132"/>
      <c r="IP21" s="132"/>
      <c r="IQ21" s="132"/>
      <c r="IR21" s="132"/>
      <c r="IS21" s="132"/>
      <c r="IT21" s="132"/>
    </row>
    <row r="22" s="4" customFormat="1" ht="26" customHeight="1" spans="1:254">
      <c r="A22" s="66"/>
      <c r="B22" s="54"/>
      <c r="C22" s="55"/>
      <c r="D22" s="54"/>
      <c r="E22" s="91"/>
      <c r="F22" s="93" t="s">
        <v>307</v>
      </c>
      <c r="G22" s="61">
        <v>280000</v>
      </c>
      <c r="H22" s="61">
        <v>280000</v>
      </c>
      <c r="I22" s="61"/>
      <c r="J22" s="96"/>
      <c r="K22" s="137"/>
      <c r="L22" s="131"/>
      <c r="M22" s="131"/>
      <c r="N22" s="131"/>
      <c r="O22" s="132"/>
      <c r="P22" s="132"/>
      <c r="Q22" s="132"/>
      <c r="R22" s="132"/>
      <c r="S22" s="132"/>
      <c r="T22" s="132"/>
      <c r="U22" s="132"/>
      <c r="V22" s="132"/>
      <c r="W22" s="132"/>
      <c r="X22" s="132"/>
      <c r="Y22" s="132"/>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2"/>
      <c r="BA22" s="132"/>
      <c r="BB22" s="132"/>
      <c r="BC22" s="132"/>
      <c r="BD22" s="132"/>
      <c r="BE22" s="132"/>
      <c r="BF22" s="132"/>
      <c r="BG22" s="132"/>
      <c r="BH22" s="132"/>
      <c r="BI22" s="132"/>
      <c r="BJ22" s="132"/>
      <c r="BK22" s="132"/>
      <c r="BL22" s="132"/>
      <c r="BM22" s="132"/>
      <c r="BN22" s="132"/>
      <c r="BO22" s="132"/>
      <c r="BP22" s="132"/>
      <c r="BQ22" s="132"/>
      <c r="BR22" s="132"/>
      <c r="BS22" s="132"/>
      <c r="BT22" s="132"/>
      <c r="BU22" s="132"/>
      <c r="BV22" s="132"/>
      <c r="BW22" s="132"/>
      <c r="BX22" s="132"/>
      <c r="BY22" s="132"/>
      <c r="BZ22" s="132"/>
      <c r="CA22" s="132"/>
      <c r="CB22" s="132"/>
      <c r="CC22" s="132"/>
      <c r="CD22" s="132"/>
      <c r="CE22" s="132"/>
      <c r="CF22" s="132"/>
      <c r="CG22" s="132"/>
      <c r="CH22" s="132"/>
      <c r="CI22" s="132"/>
      <c r="CJ22" s="132"/>
      <c r="CK22" s="132"/>
      <c r="CL22" s="132"/>
      <c r="CM22" s="132"/>
      <c r="CN22" s="132"/>
      <c r="CO22" s="132"/>
      <c r="CP22" s="132"/>
      <c r="CQ22" s="132"/>
      <c r="CR22" s="132"/>
      <c r="CS22" s="132"/>
      <c r="CT22" s="132"/>
      <c r="CU22" s="132"/>
      <c r="CV22" s="132"/>
      <c r="CW22" s="132"/>
      <c r="CX22" s="132"/>
      <c r="CY22" s="132"/>
      <c r="CZ22" s="132"/>
      <c r="DA22" s="132"/>
      <c r="DB22" s="132"/>
      <c r="DC22" s="132"/>
      <c r="DD22" s="132"/>
      <c r="DE22" s="132"/>
      <c r="DF22" s="132"/>
      <c r="DG22" s="132"/>
      <c r="DH22" s="132"/>
      <c r="DI22" s="132"/>
      <c r="DJ22" s="132"/>
      <c r="DK22" s="132"/>
      <c r="DL22" s="132"/>
      <c r="DM22" s="132"/>
      <c r="DN22" s="132"/>
      <c r="DO22" s="132"/>
      <c r="DP22" s="132"/>
      <c r="DQ22" s="132"/>
      <c r="DR22" s="132"/>
      <c r="DS22" s="132"/>
      <c r="DT22" s="132"/>
      <c r="DU22" s="132"/>
      <c r="DV22" s="132"/>
      <c r="DW22" s="132"/>
      <c r="DX22" s="132"/>
      <c r="DY22" s="132"/>
      <c r="DZ22" s="132"/>
      <c r="EA22" s="132"/>
      <c r="EB22" s="132"/>
      <c r="EC22" s="132"/>
      <c r="ED22" s="132"/>
      <c r="EE22" s="132"/>
      <c r="EF22" s="132"/>
      <c r="EG22" s="132"/>
      <c r="EH22" s="132"/>
      <c r="EI22" s="132"/>
      <c r="EJ22" s="132"/>
      <c r="EK22" s="132"/>
      <c r="EL22" s="132"/>
      <c r="EM22" s="132"/>
      <c r="EN22" s="132"/>
      <c r="EO22" s="132"/>
      <c r="EP22" s="132"/>
      <c r="EQ22" s="132"/>
      <c r="ER22" s="132"/>
      <c r="ES22" s="132"/>
      <c r="ET22" s="132"/>
      <c r="EU22" s="132"/>
      <c r="EV22" s="132"/>
      <c r="EW22" s="132"/>
      <c r="EX22" s="132"/>
      <c r="EY22" s="132"/>
      <c r="EZ22" s="132"/>
      <c r="FA22" s="132"/>
      <c r="FB22" s="132"/>
      <c r="FC22" s="132"/>
      <c r="FD22" s="132"/>
      <c r="FE22" s="132"/>
      <c r="FF22" s="132"/>
      <c r="FG22" s="132"/>
      <c r="FH22" s="132"/>
      <c r="FI22" s="132"/>
      <c r="FJ22" s="132"/>
      <c r="FK22" s="132"/>
      <c r="FL22" s="132"/>
      <c r="FM22" s="132"/>
      <c r="FN22" s="132"/>
      <c r="FO22" s="132"/>
      <c r="FP22" s="132"/>
      <c r="FQ22" s="132"/>
      <c r="FR22" s="132"/>
      <c r="FS22" s="132"/>
      <c r="FT22" s="132"/>
      <c r="FU22" s="132"/>
      <c r="FV22" s="132"/>
      <c r="FW22" s="132"/>
      <c r="FX22" s="132"/>
      <c r="FY22" s="132"/>
      <c r="FZ22" s="132"/>
      <c r="GA22" s="132"/>
      <c r="GB22" s="132"/>
      <c r="GC22" s="132"/>
      <c r="GD22" s="132"/>
      <c r="GE22" s="132"/>
      <c r="GF22" s="132"/>
      <c r="GG22" s="132"/>
      <c r="GH22" s="132"/>
      <c r="GI22" s="132"/>
      <c r="GJ22" s="132"/>
      <c r="GK22" s="132"/>
      <c r="GL22" s="132"/>
      <c r="GM22" s="132"/>
      <c r="GN22" s="132"/>
      <c r="GO22" s="132"/>
      <c r="GP22" s="132"/>
      <c r="GQ22" s="132"/>
      <c r="GR22" s="132"/>
      <c r="GS22" s="132"/>
      <c r="GT22" s="132"/>
      <c r="GU22" s="132"/>
      <c r="GV22" s="132"/>
      <c r="GW22" s="132"/>
      <c r="GX22" s="132"/>
      <c r="GY22" s="132"/>
      <c r="GZ22" s="132"/>
      <c r="HA22" s="132"/>
      <c r="HB22" s="132"/>
      <c r="HC22" s="132"/>
      <c r="HD22" s="132"/>
      <c r="HE22" s="132"/>
      <c r="HF22" s="132"/>
      <c r="HG22" s="132"/>
      <c r="HH22" s="132"/>
      <c r="HI22" s="132"/>
      <c r="HJ22" s="132"/>
      <c r="HK22" s="132"/>
      <c r="HL22" s="132"/>
      <c r="HM22" s="132"/>
      <c r="HN22" s="132"/>
      <c r="HO22" s="132"/>
      <c r="HP22" s="132"/>
      <c r="HQ22" s="132"/>
      <c r="HR22" s="132"/>
      <c r="HS22" s="132"/>
      <c r="HT22" s="132"/>
      <c r="HU22" s="132"/>
      <c r="HV22" s="132"/>
      <c r="HW22" s="132"/>
      <c r="HX22" s="132"/>
      <c r="HY22" s="132"/>
      <c r="HZ22" s="132"/>
      <c r="IA22" s="132"/>
      <c r="IB22" s="132"/>
      <c r="IC22" s="132"/>
      <c r="ID22" s="132"/>
      <c r="IE22" s="132"/>
      <c r="IF22" s="132"/>
      <c r="IG22" s="132"/>
      <c r="IH22" s="132"/>
      <c r="II22" s="132"/>
      <c r="IJ22" s="132"/>
      <c r="IK22" s="132"/>
      <c r="IL22" s="132"/>
      <c r="IM22" s="132"/>
      <c r="IN22" s="132"/>
      <c r="IO22" s="132"/>
      <c r="IP22" s="132"/>
      <c r="IQ22" s="132"/>
      <c r="IR22" s="132"/>
      <c r="IS22" s="132"/>
      <c r="IT22" s="132"/>
    </row>
    <row r="23" s="4" customFormat="1" ht="26" customHeight="1" spans="1:254">
      <c r="A23" s="66"/>
      <c r="B23" s="54"/>
      <c r="C23" s="55"/>
      <c r="D23" s="54"/>
      <c r="E23" s="91"/>
      <c r="F23" s="94" t="s">
        <v>308</v>
      </c>
      <c r="G23" s="64">
        <v>223650</v>
      </c>
      <c r="H23" s="64">
        <v>220950</v>
      </c>
      <c r="I23" s="64"/>
      <c r="J23" s="96"/>
      <c r="K23" s="137"/>
      <c r="L23" s="131"/>
      <c r="M23" s="131"/>
      <c r="N23" s="131"/>
      <c r="O23" s="132"/>
      <c r="P23" s="132"/>
      <c r="Q23" s="132"/>
      <c r="R23" s="132"/>
      <c r="S23" s="132"/>
      <c r="T23" s="132"/>
      <c r="U23" s="132"/>
      <c r="V23" s="132"/>
      <c r="W23" s="132"/>
      <c r="X23" s="132"/>
      <c r="Y23" s="132"/>
      <c r="Z23" s="132"/>
      <c r="AA23" s="132"/>
      <c r="AB23" s="132"/>
      <c r="AC23" s="132"/>
      <c r="AD23" s="132"/>
      <c r="AE23" s="132"/>
      <c r="AF23" s="132"/>
      <c r="AG23" s="132"/>
      <c r="AH23" s="132"/>
      <c r="AI23" s="132"/>
      <c r="AJ23" s="132"/>
      <c r="AK23" s="132"/>
      <c r="AL23" s="132"/>
      <c r="AM23" s="132"/>
      <c r="AN23" s="132"/>
      <c r="AO23" s="132"/>
      <c r="AP23" s="132"/>
      <c r="AQ23" s="132"/>
      <c r="AR23" s="132"/>
      <c r="AS23" s="132"/>
      <c r="AT23" s="132"/>
      <c r="AU23" s="132"/>
      <c r="AV23" s="132"/>
      <c r="AW23" s="132"/>
      <c r="AX23" s="132"/>
      <c r="AY23" s="132"/>
      <c r="AZ23" s="132"/>
      <c r="BA23" s="132"/>
      <c r="BB23" s="132"/>
      <c r="BC23" s="132"/>
      <c r="BD23" s="132"/>
      <c r="BE23" s="132"/>
      <c r="BF23" s="132"/>
      <c r="BG23" s="132"/>
      <c r="BH23" s="132"/>
      <c r="BI23" s="132"/>
      <c r="BJ23" s="132"/>
      <c r="BK23" s="132"/>
      <c r="BL23" s="132"/>
      <c r="BM23" s="132"/>
      <c r="BN23" s="132"/>
      <c r="BO23" s="132"/>
      <c r="BP23" s="132"/>
      <c r="BQ23" s="132"/>
      <c r="BR23" s="132"/>
      <c r="BS23" s="132"/>
      <c r="BT23" s="132"/>
      <c r="BU23" s="132"/>
      <c r="BV23" s="132"/>
      <c r="BW23" s="132"/>
      <c r="BX23" s="132"/>
      <c r="BY23" s="132"/>
      <c r="BZ23" s="132"/>
      <c r="CA23" s="132"/>
      <c r="CB23" s="132"/>
      <c r="CC23" s="132"/>
      <c r="CD23" s="132"/>
      <c r="CE23" s="132"/>
      <c r="CF23" s="132"/>
      <c r="CG23" s="132"/>
      <c r="CH23" s="132"/>
      <c r="CI23" s="132"/>
      <c r="CJ23" s="132"/>
      <c r="CK23" s="132"/>
      <c r="CL23" s="132"/>
      <c r="CM23" s="132"/>
      <c r="CN23" s="132"/>
      <c r="CO23" s="132"/>
      <c r="CP23" s="132"/>
      <c r="CQ23" s="132"/>
      <c r="CR23" s="132"/>
      <c r="CS23" s="132"/>
      <c r="CT23" s="132"/>
      <c r="CU23" s="132"/>
      <c r="CV23" s="132"/>
      <c r="CW23" s="132"/>
      <c r="CX23" s="132"/>
      <c r="CY23" s="132"/>
      <c r="CZ23" s="132"/>
      <c r="DA23" s="132"/>
      <c r="DB23" s="132"/>
      <c r="DC23" s="132"/>
      <c r="DD23" s="132"/>
      <c r="DE23" s="132"/>
      <c r="DF23" s="132"/>
      <c r="DG23" s="132"/>
      <c r="DH23" s="132"/>
      <c r="DI23" s="132"/>
      <c r="DJ23" s="132"/>
      <c r="DK23" s="132"/>
      <c r="DL23" s="132"/>
      <c r="DM23" s="132"/>
      <c r="DN23" s="132"/>
      <c r="DO23" s="132"/>
      <c r="DP23" s="132"/>
      <c r="DQ23" s="132"/>
      <c r="DR23" s="132"/>
      <c r="DS23" s="132"/>
      <c r="DT23" s="132"/>
      <c r="DU23" s="132"/>
      <c r="DV23" s="132"/>
      <c r="DW23" s="132"/>
      <c r="DX23" s="132"/>
      <c r="DY23" s="132"/>
      <c r="DZ23" s="132"/>
      <c r="EA23" s="132"/>
      <c r="EB23" s="132"/>
      <c r="EC23" s="132"/>
      <c r="ED23" s="132"/>
      <c r="EE23" s="132"/>
      <c r="EF23" s="132"/>
      <c r="EG23" s="132"/>
      <c r="EH23" s="132"/>
      <c r="EI23" s="132"/>
      <c r="EJ23" s="132"/>
      <c r="EK23" s="132"/>
      <c r="EL23" s="132"/>
      <c r="EM23" s="132"/>
      <c r="EN23" s="132"/>
      <c r="EO23" s="132"/>
      <c r="EP23" s="132"/>
      <c r="EQ23" s="132"/>
      <c r="ER23" s="132"/>
      <c r="ES23" s="132"/>
      <c r="ET23" s="132"/>
      <c r="EU23" s="132"/>
      <c r="EV23" s="132"/>
      <c r="EW23" s="132"/>
      <c r="EX23" s="132"/>
      <c r="EY23" s="132"/>
      <c r="EZ23" s="132"/>
      <c r="FA23" s="132"/>
      <c r="FB23" s="132"/>
      <c r="FC23" s="132"/>
      <c r="FD23" s="132"/>
      <c r="FE23" s="132"/>
      <c r="FF23" s="132"/>
      <c r="FG23" s="132"/>
      <c r="FH23" s="132"/>
      <c r="FI23" s="132"/>
      <c r="FJ23" s="132"/>
      <c r="FK23" s="132"/>
      <c r="FL23" s="132"/>
      <c r="FM23" s="132"/>
      <c r="FN23" s="132"/>
      <c r="FO23" s="132"/>
      <c r="FP23" s="132"/>
      <c r="FQ23" s="132"/>
      <c r="FR23" s="132"/>
      <c r="FS23" s="132"/>
      <c r="FT23" s="132"/>
      <c r="FU23" s="132"/>
      <c r="FV23" s="132"/>
      <c r="FW23" s="132"/>
      <c r="FX23" s="132"/>
      <c r="FY23" s="132"/>
      <c r="FZ23" s="132"/>
      <c r="GA23" s="132"/>
      <c r="GB23" s="132"/>
      <c r="GC23" s="132"/>
      <c r="GD23" s="132"/>
      <c r="GE23" s="132"/>
      <c r="GF23" s="132"/>
      <c r="GG23" s="132"/>
      <c r="GH23" s="132"/>
      <c r="GI23" s="132"/>
      <c r="GJ23" s="132"/>
      <c r="GK23" s="132"/>
      <c r="GL23" s="132"/>
      <c r="GM23" s="132"/>
      <c r="GN23" s="132"/>
      <c r="GO23" s="132"/>
      <c r="GP23" s="132"/>
      <c r="GQ23" s="132"/>
      <c r="GR23" s="132"/>
      <c r="GS23" s="132"/>
      <c r="GT23" s="132"/>
      <c r="GU23" s="132"/>
      <c r="GV23" s="132"/>
      <c r="GW23" s="132"/>
      <c r="GX23" s="132"/>
      <c r="GY23" s="132"/>
      <c r="GZ23" s="132"/>
      <c r="HA23" s="132"/>
      <c r="HB23" s="132"/>
      <c r="HC23" s="132"/>
      <c r="HD23" s="132"/>
      <c r="HE23" s="132"/>
      <c r="HF23" s="132"/>
      <c r="HG23" s="132"/>
      <c r="HH23" s="132"/>
      <c r="HI23" s="132"/>
      <c r="HJ23" s="132"/>
      <c r="HK23" s="132"/>
      <c r="HL23" s="132"/>
      <c r="HM23" s="132"/>
      <c r="HN23" s="132"/>
      <c r="HO23" s="132"/>
      <c r="HP23" s="132"/>
      <c r="HQ23" s="132"/>
      <c r="HR23" s="132"/>
      <c r="HS23" s="132"/>
      <c r="HT23" s="132"/>
      <c r="HU23" s="132"/>
      <c r="HV23" s="132"/>
      <c r="HW23" s="132"/>
      <c r="HX23" s="132"/>
      <c r="HY23" s="132"/>
      <c r="HZ23" s="132"/>
      <c r="IA23" s="132"/>
      <c r="IB23" s="132"/>
      <c r="IC23" s="132"/>
      <c r="ID23" s="132"/>
      <c r="IE23" s="132"/>
      <c r="IF23" s="132"/>
      <c r="IG23" s="132"/>
      <c r="IH23" s="132"/>
      <c r="II23" s="132"/>
      <c r="IJ23" s="132"/>
      <c r="IK23" s="132"/>
      <c r="IL23" s="132"/>
      <c r="IM23" s="132"/>
      <c r="IN23" s="132"/>
      <c r="IO23" s="132"/>
      <c r="IP23" s="132"/>
      <c r="IQ23" s="132"/>
      <c r="IR23" s="132"/>
      <c r="IS23" s="132"/>
      <c r="IT23" s="132"/>
    </row>
    <row r="24" s="4" customFormat="1" ht="26" customHeight="1" spans="1:254">
      <c r="A24" s="66">
        <v>48</v>
      </c>
      <c r="B24" s="54" t="s">
        <v>454</v>
      </c>
      <c r="C24" s="55" t="s">
        <v>30</v>
      </c>
      <c r="D24" s="54" t="s">
        <v>310</v>
      </c>
      <c r="E24" s="91" t="s">
        <v>311</v>
      </c>
      <c r="F24" s="92"/>
      <c r="G24" s="58">
        <v>2170000</v>
      </c>
      <c r="H24" s="58">
        <v>1686500</v>
      </c>
      <c r="I24" s="58">
        <v>173000</v>
      </c>
      <c r="J24" s="54" t="s">
        <v>312</v>
      </c>
      <c r="K24" s="136" t="s">
        <v>313</v>
      </c>
      <c r="L24" s="131"/>
      <c r="M24" s="131"/>
      <c r="N24" s="131"/>
      <c r="O24" s="132"/>
      <c r="P24" s="132"/>
      <c r="Q24" s="132"/>
      <c r="R24" s="132"/>
      <c r="S24" s="132"/>
      <c r="T24" s="132"/>
      <c r="U24" s="132"/>
      <c r="V24" s="132"/>
      <c r="W24" s="132"/>
      <c r="X24" s="132"/>
      <c r="Y24" s="132"/>
      <c r="Z24" s="132"/>
      <c r="AA24" s="132"/>
      <c r="AB24" s="132"/>
      <c r="AC24" s="132"/>
      <c r="AD24" s="132"/>
      <c r="AE24" s="132"/>
      <c r="AF24" s="132"/>
      <c r="AG24" s="132"/>
      <c r="AH24" s="132"/>
      <c r="AI24" s="132"/>
      <c r="AJ24" s="132"/>
      <c r="AK24" s="132"/>
      <c r="AL24" s="132"/>
      <c r="AM24" s="132"/>
      <c r="AN24" s="132"/>
      <c r="AO24" s="132"/>
      <c r="AP24" s="132"/>
      <c r="AQ24" s="132"/>
      <c r="AR24" s="132"/>
      <c r="AS24" s="132"/>
      <c r="AT24" s="132"/>
      <c r="AU24" s="132"/>
      <c r="AV24" s="132"/>
      <c r="AW24" s="132"/>
      <c r="AX24" s="132"/>
      <c r="AY24" s="132"/>
      <c r="AZ24" s="132"/>
      <c r="BA24" s="132"/>
      <c r="BB24" s="132"/>
      <c r="BC24" s="132"/>
      <c r="BD24" s="132"/>
      <c r="BE24" s="132"/>
      <c r="BF24" s="132"/>
      <c r="BG24" s="132"/>
      <c r="BH24" s="132"/>
      <c r="BI24" s="132"/>
      <c r="BJ24" s="132"/>
      <c r="BK24" s="132"/>
      <c r="BL24" s="132"/>
      <c r="BM24" s="132"/>
      <c r="BN24" s="132"/>
      <c r="BO24" s="132"/>
      <c r="BP24" s="132"/>
      <c r="BQ24" s="132"/>
      <c r="BR24" s="132"/>
      <c r="BS24" s="132"/>
      <c r="BT24" s="132"/>
      <c r="BU24" s="132"/>
      <c r="BV24" s="132"/>
      <c r="BW24" s="132"/>
      <c r="BX24" s="132"/>
      <c r="BY24" s="132"/>
      <c r="BZ24" s="132"/>
      <c r="CA24" s="132"/>
      <c r="CB24" s="132"/>
      <c r="CC24" s="132"/>
      <c r="CD24" s="132"/>
      <c r="CE24" s="132"/>
      <c r="CF24" s="132"/>
      <c r="CG24" s="132"/>
      <c r="CH24" s="132"/>
      <c r="CI24" s="132"/>
      <c r="CJ24" s="132"/>
      <c r="CK24" s="132"/>
      <c r="CL24" s="132"/>
      <c r="CM24" s="132"/>
      <c r="CN24" s="132"/>
      <c r="CO24" s="132"/>
      <c r="CP24" s="132"/>
      <c r="CQ24" s="132"/>
      <c r="CR24" s="132"/>
      <c r="CS24" s="132"/>
      <c r="CT24" s="132"/>
      <c r="CU24" s="132"/>
      <c r="CV24" s="132"/>
      <c r="CW24" s="132"/>
      <c r="CX24" s="132"/>
      <c r="CY24" s="132"/>
      <c r="CZ24" s="132"/>
      <c r="DA24" s="132"/>
      <c r="DB24" s="132"/>
      <c r="DC24" s="132"/>
      <c r="DD24" s="132"/>
      <c r="DE24" s="132"/>
      <c r="DF24" s="132"/>
      <c r="DG24" s="132"/>
      <c r="DH24" s="132"/>
      <c r="DI24" s="132"/>
      <c r="DJ24" s="132"/>
      <c r="DK24" s="132"/>
      <c r="DL24" s="132"/>
      <c r="DM24" s="132"/>
      <c r="DN24" s="132"/>
      <c r="DO24" s="132"/>
      <c r="DP24" s="132"/>
      <c r="DQ24" s="132"/>
      <c r="DR24" s="132"/>
      <c r="DS24" s="132"/>
      <c r="DT24" s="132"/>
      <c r="DU24" s="132"/>
      <c r="DV24" s="132"/>
      <c r="DW24" s="132"/>
      <c r="DX24" s="132"/>
      <c r="DY24" s="132"/>
      <c r="DZ24" s="132"/>
      <c r="EA24" s="132"/>
      <c r="EB24" s="132"/>
      <c r="EC24" s="132"/>
      <c r="ED24" s="132"/>
      <c r="EE24" s="132"/>
      <c r="EF24" s="132"/>
      <c r="EG24" s="132"/>
      <c r="EH24" s="132"/>
      <c r="EI24" s="132"/>
      <c r="EJ24" s="132"/>
      <c r="EK24" s="132"/>
      <c r="EL24" s="132"/>
      <c r="EM24" s="132"/>
      <c r="EN24" s="132"/>
      <c r="EO24" s="132"/>
      <c r="EP24" s="132"/>
      <c r="EQ24" s="132"/>
      <c r="ER24" s="132"/>
      <c r="ES24" s="132"/>
      <c r="ET24" s="132"/>
      <c r="EU24" s="132"/>
      <c r="EV24" s="132"/>
      <c r="EW24" s="132"/>
      <c r="EX24" s="132"/>
      <c r="EY24" s="132"/>
      <c r="EZ24" s="132"/>
      <c r="FA24" s="132"/>
      <c r="FB24" s="132"/>
      <c r="FC24" s="132"/>
      <c r="FD24" s="132"/>
      <c r="FE24" s="132"/>
      <c r="FF24" s="132"/>
      <c r="FG24" s="132"/>
      <c r="FH24" s="132"/>
      <c r="FI24" s="132"/>
      <c r="FJ24" s="132"/>
      <c r="FK24" s="132"/>
      <c r="FL24" s="132"/>
      <c r="FM24" s="132"/>
      <c r="FN24" s="132"/>
      <c r="FO24" s="132"/>
      <c r="FP24" s="132"/>
      <c r="FQ24" s="132"/>
      <c r="FR24" s="132"/>
      <c r="FS24" s="132"/>
      <c r="FT24" s="132"/>
      <c r="FU24" s="132"/>
      <c r="FV24" s="132"/>
      <c r="FW24" s="132"/>
      <c r="FX24" s="132"/>
      <c r="FY24" s="132"/>
      <c r="FZ24" s="132"/>
      <c r="GA24" s="132"/>
      <c r="GB24" s="132"/>
      <c r="GC24" s="132"/>
      <c r="GD24" s="132"/>
      <c r="GE24" s="132"/>
      <c r="GF24" s="132"/>
      <c r="GG24" s="132"/>
      <c r="GH24" s="132"/>
      <c r="GI24" s="132"/>
      <c r="GJ24" s="132"/>
      <c r="GK24" s="132"/>
      <c r="GL24" s="132"/>
      <c r="GM24" s="132"/>
      <c r="GN24" s="132"/>
      <c r="GO24" s="132"/>
      <c r="GP24" s="132"/>
      <c r="GQ24" s="132"/>
      <c r="GR24" s="132"/>
      <c r="GS24" s="132"/>
      <c r="GT24" s="132"/>
      <c r="GU24" s="132"/>
      <c r="GV24" s="132"/>
      <c r="GW24" s="132"/>
      <c r="GX24" s="132"/>
      <c r="GY24" s="132"/>
      <c r="GZ24" s="132"/>
      <c r="HA24" s="132"/>
      <c r="HB24" s="132"/>
      <c r="HC24" s="132"/>
      <c r="HD24" s="132"/>
      <c r="HE24" s="132"/>
      <c r="HF24" s="132"/>
      <c r="HG24" s="132"/>
      <c r="HH24" s="132"/>
      <c r="HI24" s="132"/>
      <c r="HJ24" s="132"/>
      <c r="HK24" s="132"/>
      <c r="HL24" s="132"/>
      <c r="HM24" s="132"/>
      <c r="HN24" s="132"/>
      <c r="HO24" s="132"/>
      <c r="HP24" s="132"/>
      <c r="HQ24" s="132"/>
      <c r="HR24" s="132"/>
      <c r="HS24" s="132"/>
      <c r="HT24" s="132"/>
      <c r="HU24" s="132"/>
      <c r="HV24" s="132"/>
      <c r="HW24" s="132"/>
      <c r="HX24" s="132"/>
      <c r="HY24" s="132"/>
      <c r="HZ24" s="132"/>
      <c r="IA24" s="132"/>
      <c r="IB24" s="132"/>
      <c r="IC24" s="132"/>
      <c r="ID24" s="132"/>
      <c r="IE24" s="132"/>
      <c r="IF24" s="132"/>
      <c r="IG24" s="132"/>
      <c r="IH24" s="132"/>
      <c r="II24" s="132"/>
      <c r="IJ24" s="132"/>
      <c r="IK24" s="132"/>
      <c r="IL24" s="132"/>
      <c r="IM24" s="132"/>
      <c r="IN24" s="132"/>
      <c r="IO24" s="132"/>
      <c r="IP24" s="132"/>
      <c r="IQ24" s="132"/>
      <c r="IR24" s="132"/>
      <c r="IS24" s="132"/>
      <c r="IT24" s="132"/>
    </row>
    <row r="25" s="4" customFormat="1" ht="26" customHeight="1" spans="1:254">
      <c r="A25" s="66"/>
      <c r="B25" s="54"/>
      <c r="C25" s="95"/>
      <c r="D25" s="96"/>
      <c r="E25" s="91"/>
      <c r="F25" s="93" t="s">
        <v>289</v>
      </c>
      <c r="G25" s="61">
        <v>500000</v>
      </c>
      <c r="H25" s="61">
        <v>208000</v>
      </c>
      <c r="I25" s="61"/>
      <c r="J25" s="96"/>
      <c r="K25" s="137"/>
      <c r="L25" s="131"/>
      <c r="M25" s="131"/>
      <c r="N25" s="131"/>
      <c r="O25" s="132"/>
      <c r="P25" s="132"/>
      <c r="Q25" s="132"/>
      <c r="R25" s="132"/>
      <c r="S25" s="132"/>
      <c r="T25" s="132"/>
      <c r="U25" s="132"/>
      <c r="V25" s="132"/>
      <c r="W25" s="132"/>
      <c r="X25" s="132"/>
      <c r="Y25" s="132"/>
      <c r="Z25" s="132"/>
      <c r="AA25" s="132"/>
      <c r="AB25" s="132"/>
      <c r="AC25" s="132"/>
      <c r="AD25" s="132"/>
      <c r="AE25" s="132"/>
      <c r="AF25" s="132"/>
      <c r="AG25" s="132"/>
      <c r="AH25" s="132"/>
      <c r="AI25" s="132"/>
      <c r="AJ25" s="132"/>
      <c r="AK25" s="132"/>
      <c r="AL25" s="132"/>
      <c r="AM25" s="132"/>
      <c r="AN25" s="132"/>
      <c r="AO25" s="132"/>
      <c r="AP25" s="132"/>
      <c r="AQ25" s="132"/>
      <c r="AR25" s="132"/>
      <c r="AS25" s="132"/>
      <c r="AT25" s="132"/>
      <c r="AU25" s="132"/>
      <c r="AV25" s="132"/>
      <c r="AW25" s="132"/>
      <c r="AX25" s="132"/>
      <c r="AY25" s="132"/>
      <c r="AZ25" s="132"/>
      <c r="BA25" s="132"/>
      <c r="BB25" s="132"/>
      <c r="BC25" s="132"/>
      <c r="BD25" s="132"/>
      <c r="BE25" s="132"/>
      <c r="BF25" s="132"/>
      <c r="BG25" s="132"/>
      <c r="BH25" s="132"/>
      <c r="BI25" s="132"/>
      <c r="BJ25" s="132"/>
      <c r="BK25" s="132"/>
      <c r="BL25" s="132"/>
      <c r="BM25" s="132"/>
      <c r="BN25" s="132"/>
      <c r="BO25" s="132"/>
      <c r="BP25" s="132"/>
      <c r="BQ25" s="132"/>
      <c r="BR25" s="132"/>
      <c r="BS25" s="132"/>
      <c r="BT25" s="132"/>
      <c r="BU25" s="132"/>
      <c r="BV25" s="132"/>
      <c r="BW25" s="132"/>
      <c r="BX25" s="132"/>
      <c r="BY25" s="132"/>
      <c r="BZ25" s="132"/>
      <c r="CA25" s="132"/>
      <c r="CB25" s="132"/>
      <c r="CC25" s="132"/>
      <c r="CD25" s="132"/>
      <c r="CE25" s="132"/>
      <c r="CF25" s="132"/>
      <c r="CG25" s="132"/>
      <c r="CH25" s="132"/>
      <c r="CI25" s="132"/>
      <c r="CJ25" s="132"/>
      <c r="CK25" s="132"/>
      <c r="CL25" s="132"/>
      <c r="CM25" s="132"/>
      <c r="CN25" s="132"/>
      <c r="CO25" s="132"/>
      <c r="CP25" s="132"/>
      <c r="CQ25" s="132"/>
      <c r="CR25" s="132"/>
      <c r="CS25" s="132"/>
      <c r="CT25" s="132"/>
      <c r="CU25" s="132"/>
      <c r="CV25" s="132"/>
      <c r="CW25" s="132"/>
      <c r="CX25" s="132"/>
      <c r="CY25" s="132"/>
      <c r="CZ25" s="132"/>
      <c r="DA25" s="132"/>
      <c r="DB25" s="132"/>
      <c r="DC25" s="132"/>
      <c r="DD25" s="132"/>
      <c r="DE25" s="132"/>
      <c r="DF25" s="132"/>
      <c r="DG25" s="132"/>
      <c r="DH25" s="132"/>
      <c r="DI25" s="132"/>
      <c r="DJ25" s="132"/>
      <c r="DK25" s="132"/>
      <c r="DL25" s="132"/>
      <c r="DM25" s="132"/>
      <c r="DN25" s="132"/>
      <c r="DO25" s="132"/>
      <c r="DP25" s="132"/>
      <c r="DQ25" s="132"/>
      <c r="DR25" s="132"/>
      <c r="DS25" s="132"/>
      <c r="DT25" s="132"/>
      <c r="DU25" s="132"/>
      <c r="DV25" s="132"/>
      <c r="DW25" s="132"/>
      <c r="DX25" s="132"/>
      <c r="DY25" s="132"/>
      <c r="DZ25" s="132"/>
      <c r="EA25" s="132"/>
      <c r="EB25" s="132"/>
      <c r="EC25" s="132"/>
      <c r="ED25" s="132"/>
      <c r="EE25" s="132"/>
      <c r="EF25" s="132"/>
      <c r="EG25" s="132"/>
      <c r="EH25" s="132"/>
      <c r="EI25" s="132"/>
      <c r="EJ25" s="132"/>
      <c r="EK25" s="132"/>
      <c r="EL25" s="132"/>
      <c r="EM25" s="132"/>
      <c r="EN25" s="132"/>
      <c r="EO25" s="132"/>
      <c r="EP25" s="132"/>
      <c r="EQ25" s="132"/>
      <c r="ER25" s="132"/>
      <c r="ES25" s="132"/>
      <c r="ET25" s="132"/>
      <c r="EU25" s="132"/>
      <c r="EV25" s="132"/>
      <c r="EW25" s="132"/>
      <c r="EX25" s="132"/>
      <c r="EY25" s="132"/>
      <c r="EZ25" s="132"/>
      <c r="FA25" s="132"/>
      <c r="FB25" s="132"/>
      <c r="FC25" s="132"/>
      <c r="FD25" s="132"/>
      <c r="FE25" s="132"/>
      <c r="FF25" s="132"/>
      <c r="FG25" s="132"/>
      <c r="FH25" s="132"/>
      <c r="FI25" s="132"/>
      <c r="FJ25" s="132"/>
      <c r="FK25" s="132"/>
      <c r="FL25" s="132"/>
      <c r="FM25" s="132"/>
      <c r="FN25" s="132"/>
      <c r="FO25" s="132"/>
      <c r="FP25" s="132"/>
      <c r="FQ25" s="132"/>
      <c r="FR25" s="132"/>
      <c r="FS25" s="132"/>
      <c r="FT25" s="132"/>
      <c r="FU25" s="132"/>
      <c r="FV25" s="132"/>
      <c r="FW25" s="132"/>
      <c r="FX25" s="132"/>
      <c r="FY25" s="132"/>
      <c r="FZ25" s="132"/>
      <c r="GA25" s="132"/>
      <c r="GB25" s="132"/>
      <c r="GC25" s="132"/>
      <c r="GD25" s="132"/>
      <c r="GE25" s="132"/>
      <c r="GF25" s="132"/>
      <c r="GG25" s="132"/>
      <c r="GH25" s="132"/>
      <c r="GI25" s="132"/>
      <c r="GJ25" s="132"/>
      <c r="GK25" s="132"/>
      <c r="GL25" s="132"/>
      <c r="GM25" s="132"/>
      <c r="GN25" s="132"/>
      <c r="GO25" s="132"/>
      <c r="GP25" s="132"/>
      <c r="GQ25" s="132"/>
      <c r="GR25" s="132"/>
      <c r="GS25" s="132"/>
      <c r="GT25" s="132"/>
      <c r="GU25" s="132"/>
      <c r="GV25" s="132"/>
      <c r="GW25" s="132"/>
      <c r="GX25" s="132"/>
      <c r="GY25" s="132"/>
      <c r="GZ25" s="132"/>
      <c r="HA25" s="132"/>
      <c r="HB25" s="132"/>
      <c r="HC25" s="132"/>
      <c r="HD25" s="132"/>
      <c r="HE25" s="132"/>
      <c r="HF25" s="132"/>
      <c r="HG25" s="132"/>
      <c r="HH25" s="132"/>
      <c r="HI25" s="132"/>
      <c r="HJ25" s="132"/>
      <c r="HK25" s="132"/>
      <c r="HL25" s="132"/>
      <c r="HM25" s="132"/>
      <c r="HN25" s="132"/>
      <c r="HO25" s="132"/>
      <c r="HP25" s="132"/>
      <c r="HQ25" s="132"/>
      <c r="HR25" s="132"/>
      <c r="HS25" s="132"/>
      <c r="HT25" s="132"/>
      <c r="HU25" s="132"/>
      <c r="HV25" s="132"/>
      <c r="HW25" s="132"/>
      <c r="HX25" s="132"/>
      <c r="HY25" s="132"/>
      <c r="HZ25" s="132"/>
      <c r="IA25" s="132"/>
      <c r="IB25" s="132"/>
      <c r="IC25" s="132"/>
      <c r="ID25" s="132"/>
      <c r="IE25" s="132"/>
      <c r="IF25" s="132"/>
      <c r="IG25" s="132"/>
      <c r="IH25" s="132"/>
      <c r="II25" s="132"/>
      <c r="IJ25" s="132"/>
      <c r="IK25" s="132"/>
      <c r="IL25" s="132"/>
      <c r="IM25" s="132"/>
      <c r="IN25" s="132"/>
      <c r="IO25" s="132"/>
      <c r="IP25" s="132"/>
      <c r="IQ25" s="132"/>
      <c r="IR25" s="132"/>
      <c r="IS25" s="132"/>
      <c r="IT25" s="132"/>
    </row>
    <row r="26" s="4" customFormat="1" ht="26" customHeight="1" spans="1:254">
      <c r="A26" s="66"/>
      <c r="B26" s="54"/>
      <c r="C26" s="95"/>
      <c r="D26" s="96"/>
      <c r="E26" s="91"/>
      <c r="F26" s="93" t="s">
        <v>455</v>
      </c>
      <c r="G26" s="61"/>
      <c r="H26" s="61">
        <v>262000</v>
      </c>
      <c r="I26" s="61"/>
      <c r="J26" s="96"/>
      <c r="K26" s="137"/>
      <c r="L26" s="131"/>
      <c r="M26" s="131"/>
      <c r="N26" s="131"/>
      <c r="O26" s="132"/>
      <c r="P26" s="132"/>
      <c r="Q26" s="132"/>
      <c r="R26" s="132"/>
      <c r="S26" s="132"/>
      <c r="T26" s="132"/>
      <c r="U26" s="132"/>
      <c r="V26" s="132"/>
      <c r="W26" s="132"/>
      <c r="X26" s="132"/>
      <c r="Y26" s="132"/>
      <c r="Z26" s="132"/>
      <c r="AA26" s="132"/>
      <c r="AB26" s="132"/>
      <c r="AC26" s="132"/>
      <c r="AD26" s="132"/>
      <c r="AE26" s="132"/>
      <c r="AF26" s="132"/>
      <c r="AG26" s="132"/>
      <c r="AH26" s="132"/>
      <c r="AI26" s="132"/>
      <c r="AJ26" s="132"/>
      <c r="AK26" s="132"/>
      <c r="AL26" s="132"/>
      <c r="AM26" s="132"/>
      <c r="AN26" s="132"/>
      <c r="AO26" s="132"/>
      <c r="AP26" s="132"/>
      <c r="AQ26" s="132"/>
      <c r="AR26" s="132"/>
      <c r="AS26" s="132"/>
      <c r="AT26" s="132"/>
      <c r="AU26" s="132"/>
      <c r="AV26" s="132"/>
      <c r="AW26" s="132"/>
      <c r="AX26" s="132"/>
      <c r="AY26" s="132"/>
      <c r="AZ26" s="132"/>
      <c r="BA26" s="132"/>
      <c r="BB26" s="132"/>
      <c r="BC26" s="132"/>
      <c r="BD26" s="132"/>
      <c r="BE26" s="132"/>
      <c r="BF26" s="132"/>
      <c r="BG26" s="132"/>
      <c r="BH26" s="132"/>
      <c r="BI26" s="132"/>
      <c r="BJ26" s="132"/>
      <c r="BK26" s="132"/>
      <c r="BL26" s="132"/>
      <c r="BM26" s="132"/>
      <c r="BN26" s="132"/>
      <c r="BO26" s="132"/>
      <c r="BP26" s="132"/>
      <c r="BQ26" s="132"/>
      <c r="BR26" s="132"/>
      <c r="BS26" s="132"/>
      <c r="BT26" s="132"/>
      <c r="BU26" s="132"/>
      <c r="BV26" s="132"/>
      <c r="BW26" s="132"/>
      <c r="BX26" s="132"/>
      <c r="BY26" s="132"/>
      <c r="BZ26" s="132"/>
      <c r="CA26" s="132"/>
      <c r="CB26" s="132"/>
      <c r="CC26" s="132"/>
      <c r="CD26" s="132"/>
      <c r="CE26" s="132"/>
      <c r="CF26" s="132"/>
      <c r="CG26" s="132"/>
      <c r="CH26" s="132"/>
      <c r="CI26" s="132"/>
      <c r="CJ26" s="132"/>
      <c r="CK26" s="132"/>
      <c r="CL26" s="132"/>
      <c r="CM26" s="132"/>
      <c r="CN26" s="132"/>
      <c r="CO26" s="132"/>
      <c r="CP26" s="132"/>
      <c r="CQ26" s="132"/>
      <c r="CR26" s="132"/>
      <c r="CS26" s="132"/>
      <c r="CT26" s="132"/>
      <c r="CU26" s="132"/>
      <c r="CV26" s="132"/>
      <c r="CW26" s="132"/>
      <c r="CX26" s="132"/>
      <c r="CY26" s="132"/>
      <c r="CZ26" s="132"/>
      <c r="DA26" s="132"/>
      <c r="DB26" s="132"/>
      <c r="DC26" s="132"/>
      <c r="DD26" s="132"/>
      <c r="DE26" s="132"/>
      <c r="DF26" s="132"/>
      <c r="DG26" s="132"/>
      <c r="DH26" s="132"/>
      <c r="DI26" s="132"/>
      <c r="DJ26" s="132"/>
      <c r="DK26" s="132"/>
      <c r="DL26" s="132"/>
      <c r="DM26" s="132"/>
      <c r="DN26" s="132"/>
      <c r="DO26" s="132"/>
      <c r="DP26" s="132"/>
      <c r="DQ26" s="132"/>
      <c r="DR26" s="132"/>
      <c r="DS26" s="132"/>
      <c r="DT26" s="132"/>
      <c r="DU26" s="132"/>
      <c r="DV26" s="132"/>
      <c r="DW26" s="132"/>
      <c r="DX26" s="132"/>
      <c r="DY26" s="132"/>
      <c r="DZ26" s="132"/>
      <c r="EA26" s="132"/>
      <c r="EB26" s="132"/>
      <c r="EC26" s="132"/>
      <c r="ED26" s="132"/>
      <c r="EE26" s="132"/>
      <c r="EF26" s="132"/>
      <c r="EG26" s="132"/>
      <c r="EH26" s="132"/>
      <c r="EI26" s="132"/>
      <c r="EJ26" s="132"/>
      <c r="EK26" s="132"/>
      <c r="EL26" s="132"/>
      <c r="EM26" s="132"/>
      <c r="EN26" s="132"/>
      <c r="EO26" s="132"/>
      <c r="EP26" s="132"/>
      <c r="EQ26" s="132"/>
      <c r="ER26" s="132"/>
      <c r="ES26" s="132"/>
      <c r="ET26" s="132"/>
      <c r="EU26" s="132"/>
      <c r="EV26" s="132"/>
      <c r="EW26" s="132"/>
      <c r="EX26" s="132"/>
      <c r="EY26" s="132"/>
      <c r="EZ26" s="132"/>
      <c r="FA26" s="132"/>
      <c r="FB26" s="132"/>
      <c r="FC26" s="132"/>
      <c r="FD26" s="132"/>
      <c r="FE26" s="132"/>
      <c r="FF26" s="132"/>
      <c r="FG26" s="132"/>
      <c r="FH26" s="132"/>
      <c r="FI26" s="132"/>
      <c r="FJ26" s="132"/>
      <c r="FK26" s="132"/>
      <c r="FL26" s="132"/>
      <c r="FM26" s="132"/>
      <c r="FN26" s="132"/>
      <c r="FO26" s="132"/>
      <c r="FP26" s="132"/>
      <c r="FQ26" s="132"/>
      <c r="FR26" s="132"/>
      <c r="FS26" s="132"/>
      <c r="FT26" s="132"/>
      <c r="FU26" s="132"/>
      <c r="FV26" s="132"/>
      <c r="FW26" s="132"/>
      <c r="FX26" s="132"/>
      <c r="FY26" s="132"/>
      <c r="FZ26" s="132"/>
      <c r="GA26" s="132"/>
      <c r="GB26" s="132"/>
      <c r="GC26" s="132"/>
      <c r="GD26" s="132"/>
      <c r="GE26" s="132"/>
      <c r="GF26" s="132"/>
      <c r="GG26" s="132"/>
      <c r="GH26" s="132"/>
      <c r="GI26" s="132"/>
      <c r="GJ26" s="132"/>
      <c r="GK26" s="132"/>
      <c r="GL26" s="132"/>
      <c r="GM26" s="132"/>
      <c r="GN26" s="132"/>
      <c r="GO26" s="132"/>
      <c r="GP26" s="132"/>
      <c r="GQ26" s="132"/>
      <c r="GR26" s="132"/>
      <c r="GS26" s="132"/>
      <c r="GT26" s="132"/>
      <c r="GU26" s="132"/>
      <c r="GV26" s="132"/>
      <c r="GW26" s="132"/>
      <c r="GX26" s="132"/>
      <c r="GY26" s="132"/>
      <c r="GZ26" s="132"/>
      <c r="HA26" s="132"/>
      <c r="HB26" s="132"/>
      <c r="HC26" s="132"/>
      <c r="HD26" s="132"/>
      <c r="HE26" s="132"/>
      <c r="HF26" s="132"/>
      <c r="HG26" s="132"/>
      <c r="HH26" s="132"/>
      <c r="HI26" s="132"/>
      <c r="HJ26" s="132"/>
      <c r="HK26" s="132"/>
      <c r="HL26" s="132"/>
      <c r="HM26" s="132"/>
      <c r="HN26" s="132"/>
      <c r="HO26" s="132"/>
      <c r="HP26" s="132"/>
      <c r="HQ26" s="132"/>
      <c r="HR26" s="132"/>
      <c r="HS26" s="132"/>
      <c r="HT26" s="132"/>
      <c r="HU26" s="132"/>
      <c r="HV26" s="132"/>
      <c r="HW26" s="132"/>
      <c r="HX26" s="132"/>
      <c r="HY26" s="132"/>
      <c r="HZ26" s="132"/>
      <c r="IA26" s="132"/>
      <c r="IB26" s="132"/>
      <c r="IC26" s="132"/>
      <c r="ID26" s="132"/>
      <c r="IE26" s="132"/>
      <c r="IF26" s="132"/>
      <c r="IG26" s="132"/>
      <c r="IH26" s="132"/>
      <c r="II26" s="132"/>
      <c r="IJ26" s="132"/>
      <c r="IK26" s="132"/>
      <c r="IL26" s="132"/>
      <c r="IM26" s="132"/>
      <c r="IN26" s="132"/>
      <c r="IO26" s="132"/>
      <c r="IP26" s="132"/>
      <c r="IQ26" s="132"/>
      <c r="IR26" s="132"/>
      <c r="IS26" s="132"/>
      <c r="IT26" s="132"/>
    </row>
    <row r="27" s="4" customFormat="1" ht="26" customHeight="1" spans="1:254">
      <c r="A27" s="66"/>
      <c r="B27" s="54"/>
      <c r="C27" s="95"/>
      <c r="D27" s="96"/>
      <c r="E27" s="91"/>
      <c r="F27" s="93" t="s">
        <v>35</v>
      </c>
      <c r="G27" s="61">
        <v>1026000</v>
      </c>
      <c r="H27" s="61">
        <v>572500</v>
      </c>
      <c r="I27" s="61">
        <v>173000</v>
      </c>
      <c r="J27" s="96"/>
      <c r="K27" s="137"/>
      <c r="L27" s="131"/>
      <c r="M27" s="131"/>
      <c r="N27" s="131"/>
      <c r="O27" s="132"/>
      <c r="P27" s="132"/>
      <c r="Q27" s="132"/>
      <c r="R27" s="132"/>
      <c r="S27" s="132"/>
      <c r="T27" s="132"/>
      <c r="U27" s="132"/>
      <c r="V27" s="132"/>
      <c r="W27" s="132"/>
      <c r="X27" s="132"/>
      <c r="Y27" s="132"/>
      <c r="Z27" s="132"/>
      <c r="AA27" s="132"/>
      <c r="AB27" s="132"/>
      <c r="AC27" s="132"/>
      <c r="AD27" s="132"/>
      <c r="AE27" s="132"/>
      <c r="AF27" s="132"/>
      <c r="AG27" s="132"/>
      <c r="AH27" s="132"/>
      <c r="AI27" s="132"/>
      <c r="AJ27" s="132"/>
      <c r="AK27" s="132"/>
      <c r="AL27" s="132"/>
      <c r="AM27" s="132"/>
      <c r="AN27" s="132"/>
      <c r="AO27" s="132"/>
      <c r="AP27" s="132"/>
      <c r="AQ27" s="132"/>
      <c r="AR27" s="132"/>
      <c r="AS27" s="132"/>
      <c r="AT27" s="132"/>
      <c r="AU27" s="132"/>
      <c r="AV27" s="132"/>
      <c r="AW27" s="132"/>
      <c r="AX27" s="132"/>
      <c r="AY27" s="132"/>
      <c r="AZ27" s="132"/>
      <c r="BA27" s="132"/>
      <c r="BB27" s="132"/>
      <c r="BC27" s="132"/>
      <c r="BD27" s="132"/>
      <c r="BE27" s="132"/>
      <c r="BF27" s="132"/>
      <c r="BG27" s="132"/>
      <c r="BH27" s="132"/>
      <c r="BI27" s="132"/>
      <c r="BJ27" s="132"/>
      <c r="BK27" s="132"/>
      <c r="BL27" s="132"/>
      <c r="BM27" s="132"/>
      <c r="BN27" s="132"/>
      <c r="BO27" s="132"/>
      <c r="BP27" s="132"/>
      <c r="BQ27" s="132"/>
      <c r="BR27" s="132"/>
      <c r="BS27" s="132"/>
      <c r="BT27" s="132"/>
      <c r="BU27" s="132"/>
      <c r="BV27" s="132"/>
      <c r="BW27" s="132"/>
      <c r="BX27" s="132"/>
      <c r="BY27" s="132"/>
      <c r="BZ27" s="132"/>
      <c r="CA27" s="132"/>
      <c r="CB27" s="132"/>
      <c r="CC27" s="132"/>
      <c r="CD27" s="132"/>
      <c r="CE27" s="132"/>
      <c r="CF27" s="132"/>
      <c r="CG27" s="132"/>
      <c r="CH27" s="132"/>
      <c r="CI27" s="132"/>
      <c r="CJ27" s="132"/>
      <c r="CK27" s="132"/>
      <c r="CL27" s="132"/>
      <c r="CM27" s="132"/>
      <c r="CN27" s="132"/>
      <c r="CO27" s="132"/>
      <c r="CP27" s="132"/>
      <c r="CQ27" s="132"/>
      <c r="CR27" s="132"/>
      <c r="CS27" s="132"/>
      <c r="CT27" s="132"/>
      <c r="CU27" s="132"/>
      <c r="CV27" s="132"/>
      <c r="CW27" s="132"/>
      <c r="CX27" s="132"/>
      <c r="CY27" s="132"/>
      <c r="CZ27" s="132"/>
      <c r="DA27" s="132"/>
      <c r="DB27" s="132"/>
      <c r="DC27" s="132"/>
      <c r="DD27" s="132"/>
      <c r="DE27" s="132"/>
      <c r="DF27" s="132"/>
      <c r="DG27" s="132"/>
      <c r="DH27" s="132"/>
      <c r="DI27" s="132"/>
      <c r="DJ27" s="132"/>
      <c r="DK27" s="132"/>
      <c r="DL27" s="132"/>
      <c r="DM27" s="132"/>
      <c r="DN27" s="132"/>
      <c r="DO27" s="132"/>
      <c r="DP27" s="132"/>
      <c r="DQ27" s="132"/>
      <c r="DR27" s="132"/>
      <c r="DS27" s="132"/>
      <c r="DT27" s="132"/>
      <c r="DU27" s="132"/>
      <c r="DV27" s="132"/>
      <c r="DW27" s="132"/>
      <c r="DX27" s="132"/>
      <c r="DY27" s="132"/>
      <c r="DZ27" s="132"/>
      <c r="EA27" s="132"/>
      <c r="EB27" s="132"/>
      <c r="EC27" s="132"/>
      <c r="ED27" s="132"/>
      <c r="EE27" s="132"/>
      <c r="EF27" s="132"/>
      <c r="EG27" s="132"/>
      <c r="EH27" s="132"/>
      <c r="EI27" s="132"/>
      <c r="EJ27" s="132"/>
      <c r="EK27" s="132"/>
      <c r="EL27" s="132"/>
      <c r="EM27" s="132"/>
      <c r="EN27" s="132"/>
      <c r="EO27" s="132"/>
      <c r="EP27" s="132"/>
      <c r="EQ27" s="132"/>
      <c r="ER27" s="132"/>
      <c r="ES27" s="132"/>
      <c r="ET27" s="132"/>
      <c r="EU27" s="132"/>
      <c r="EV27" s="132"/>
      <c r="EW27" s="132"/>
      <c r="EX27" s="132"/>
      <c r="EY27" s="132"/>
      <c r="EZ27" s="132"/>
      <c r="FA27" s="132"/>
      <c r="FB27" s="132"/>
      <c r="FC27" s="132"/>
      <c r="FD27" s="132"/>
      <c r="FE27" s="132"/>
      <c r="FF27" s="132"/>
      <c r="FG27" s="132"/>
      <c r="FH27" s="132"/>
      <c r="FI27" s="132"/>
      <c r="FJ27" s="132"/>
      <c r="FK27" s="132"/>
      <c r="FL27" s="132"/>
      <c r="FM27" s="132"/>
      <c r="FN27" s="132"/>
      <c r="FO27" s="132"/>
      <c r="FP27" s="132"/>
      <c r="FQ27" s="132"/>
      <c r="FR27" s="132"/>
      <c r="FS27" s="132"/>
      <c r="FT27" s="132"/>
      <c r="FU27" s="132"/>
      <c r="FV27" s="132"/>
      <c r="FW27" s="132"/>
      <c r="FX27" s="132"/>
      <c r="FY27" s="132"/>
      <c r="FZ27" s="132"/>
      <c r="GA27" s="132"/>
      <c r="GB27" s="132"/>
      <c r="GC27" s="132"/>
      <c r="GD27" s="132"/>
      <c r="GE27" s="132"/>
      <c r="GF27" s="132"/>
      <c r="GG27" s="132"/>
      <c r="GH27" s="132"/>
      <c r="GI27" s="132"/>
      <c r="GJ27" s="132"/>
      <c r="GK27" s="132"/>
      <c r="GL27" s="132"/>
      <c r="GM27" s="132"/>
      <c r="GN27" s="132"/>
      <c r="GO27" s="132"/>
      <c r="GP27" s="132"/>
      <c r="GQ27" s="132"/>
      <c r="GR27" s="132"/>
      <c r="GS27" s="132"/>
      <c r="GT27" s="132"/>
      <c r="GU27" s="132"/>
      <c r="GV27" s="132"/>
      <c r="GW27" s="132"/>
      <c r="GX27" s="132"/>
      <c r="GY27" s="132"/>
      <c r="GZ27" s="132"/>
      <c r="HA27" s="132"/>
      <c r="HB27" s="132"/>
      <c r="HC27" s="132"/>
      <c r="HD27" s="132"/>
      <c r="HE27" s="132"/>
      <c r="HF27" s="132"/>
      <c r="HG27" s="132"/>
      <c r="HH27" s="132"/>
      <c r="HI27" s="132"/>
      <c r="HJ27" s="132"/>
      <c r="HK27" s="132"/>
      <c r="HL27" s="132"/>
      <c r="HM27" s="132"/>
      <c r="HN27" s="132"/>
      <c r="HO27" s="132"/>
      <c r="HP27" s="132"/>
      <c r="HQ27" s="132"/>
      <c r="HR27" s="132"/>
      <c r="HS27" s="132"/>
      <c r="HT27" s="132"/>
      <c r="HU27" s="132"/>
      <c r="HV27" s="132"/>
      <c r="HW27" s="132"/>
      <c r="HX27" s="132"/>
      <c r="HY27" s="132"/>
      <c r="HZ27" s="132"/>
      <c r="IA27" s="132"/>
      <c r="IB27" s="132"/>
      <c r="IC27" s="132"/>
      <c r="ID27" s="132"/>
      <c r="IE27" s="132"/>
      <c r="IF27" s="132"/>
      <c r="IG27" s="132"/>
      <c r="IH27" s="132"/>
      <c r="II27" s="132"/>
      <c r="IJ27" s="132"/>
      <c r="IK27" s="132"/>
      <c r="IL27" s="132"/>
      <c r="IM27" s="132"/>
      <c r="IN27" s="132"/>
      <c r="IO27" s="132"/>
      <c r="IP27" s="132"/>
      <c r="IQ27" s="132"/>
      <c r="IR27" s="132"/>
      <c r="IS27" s="132"/>
      <c r="IT27" s="132"/>
    </row>
    <row r="28" s="4" customFormat="1" ht="26" customHeight="1" spans="1:254">
      <c r="A28" s="66"/>
      <c r="B28" s="54"/>
      <c r="C28" s="95"/>
      <c r="D28" s="96"/>
      <c r="E28" s="91"/>
      <c r="F28" s="93" t="s">
        <v>307</v>
      </c>
      <c r="G28" s="61">
        <v>290000</v>
      </c>
      <c r="H28" s="61">
        <v>290000</v>
      </c>
      <c r="I28" s="61"/>
      <c r="J28" s="96"/>
      <c r="K28" s="137"/>
      <c r="L28" s="131"/>
      <c r="M28" s="131"/>
      <c r="N28" s="131"/>
      <c r="O28" s="132"/>
      <c r="P28" s="132"/>
      <c r="Q28" s="132"/>
      <c r="R28" s="132"/>
      <c r="S28" s="132"/>
      <c r="T28" s="132"/>
      <c r="U28" s="132"/>
      <c r="V28" s="132"/>
      <c r="W28" s="132"/>
      <c r="X28" s="132"/>
      <c r="Y28" s="132"/>
      <c r="Z28" s="132"/>
      <c r="AA28" s="132"/>
      <c r="AB28" s="132"/>
      <c r="AC28" s="132"/>
      <c r="AD28" s="132"/>
      <c r="AE28" s="132"/>
      <c r="AF28" s="132"/>
      <c r="AG28" s="132"/>
      <c r="AH28" s="132"/>
      <c r="AI28" s="132"/>
      <c r="AJ28" s="132"/>
      <c r="AK28" s="132"/>
      <c r="AL28" s="132"/>
      <c r="AM28" s="132"/>
      <c r="AN28" s="132"/>
      <c r="AO28" s="132"/>
      <c r="AP28" s="132"/>
      <c r="AQ28" s="132"/>
      <c r="AR28" s="132"/>
      <c r="AS28" s="132"/>
      <c r="AT28" s="132"/>
      <c r="AU28" s="132"/>
      <c r="AV28" s="132"/>
      <c r="AW28" s="132"/>
      <c r="AX28" s="132"/>
      <c r="AY28" s="132"/>
      <c r="AZ28" s="132"/>
      <c r="BA28" s="132"/>
      <c r="BB28" s="132"/>
      <c r="BC28" s="132"/>
      <c r="BD28" s="132"/>
      <c r="BE28" s="132"/>
      <c r="BF28" s="132"/>
      <c r="BG28" s="132"/>
      <c r="BH28" s="132"/>
      <c r="BI28" s="132"/>
      <c r="BJ28" s="132"/>
      <c r="BK28" s="132"/>
      <c r="BL28" s="132"/>
      <c r="BM28" s="132"/>
      <c r="BN28" s="132"/>
      <c r="BO28" s="132"/>
      <c r="BP28" s="132"/>
      <c r="BQ28" s="132"/>
      <c r="BR28" s="132"/>
      <c r="BS28" s="132"/>
      <c r="BT28" s="132"/>
      <c r="BU28" s="132"/>
      <c r="BV28" s="132"/>
      <c r="BW28" s="132"/>
      <c r="BX28" s="132"/>
      <c r="BY28" s="132"/>
      <c r="BZ28" s="132"/>
      <c r="CA28" s="132"/>
      <c r="CB28" s="132"/>
      <c r="CC28" s="132"/>
      <c r="CD28" s="132"/>
      <c r="CE28" s="132"/>
      <c r="CF28" s="132"/>
      <c r="CG28" s="132"/>
      <c r="CH28" s="132"/>
      <c r="CI28" s="132"/>
      <c r="CJ28" s="132"/>
      <c r="CK28" s="132"/>
      <c r="CL28" s="132"/>
      <c r="CM28" s="132"/>
      <c r="CN28" s="132"/>
      <c r="CO28" s="132"/>
      <c r="CP28" s="132"/>
      <c r="CQ28" s="132"/>
      <c r="CR28" s="132"/>
      <c r="CS28" s="132"/>
      <c r="CT28" s="132"/>
      <c r="CU28" s="132"/>
      <c r="CV28" s="132"/>
      <c r="CW28" s="132"/>
      <c r="CX28" s="132"/>
      <c r="CY28" s="132"/>
      <c r="CZ28" s="132"/>
      <c r="DA28" s="132"/>
      <c r="DB28" s="132"/>
      <c r="DC28" s="132"/>
      <c r="DD28" s="132"/>
      <c r="DE28" s="132"/>
      <c r="DF28" s="132"/>
      <c r="DG28" s="132"/>
      <c r="DH28" s="132"/>
      <c r="DI28" s="132"/>
      <c r="DJ28" s="132"/>
      <c r="DK28" s="132"/>
      <c r="DL28" s="132"/>
      <c r="DM28" s="132"/>
      <c r="DN28" s="132"/>
      <c r="DO28" s="132"/>
      <c r="DP28" s="132"/>
      <c r="DQ28" s="132"/>
      <c r="DR28" s="132"/>
      <c r="DS28" s="132"/>
      <c r="DT28" s="132"/>
      <c r="DU28" s="132"/>
      <c r="DV28" s="132"/>
      <c r="DW28" s="132"/>
      <c r="DX28" s="132"/>
      <c r="DY28" s="132"/>
      <c r="DZ28" s="132"/>
      <c r="EA28" s="132"/>
      <c r="EB28" s="132"/>
      <c r="EC28" s="132"/>
      <c r="ED28" s="132"/>
      <c r="EE28" s="132"/>
      <c r="EF28" s="132"/>
      <c r="EG28" s="132"/>
      <c r="EH28" s="132"/>
      <c r="EI28" s="132"/>
      <c r="EJ28" s="132"/>
      <c r="EK28" s="132"/>
      <c r="EL28" s="132"/>
      <c r="EM28" s="132"/>
      <c r="EN28" s="132"/>
      <c r="EO28" s="132"/>
      <c r="EP28" s="132"/>
      <c r="EQ28" s="132"/>
      <c r="ER28" s="132"/>
      <c r="ES28" s="132"/>
      <c r="ET28" s="132"/>
      <c r="EU28" s="132"/>
      <c r="EV28" s="132"/>
      <c r="EW28" s="132"/>
      <c r="EX28" s="132"/>
      <c r="EY28" s="132"/>
      <c r="EZ28" s="132"/>
      <c r="FA28" s="132"/>
      <c r="FB28" s="132"/>
      <c r="FC28" s="132"/>
      <c r="FD28" s="132"/>
      <c r="FE28" s="132"/>
      <c r="FF28" s="132"/>
      <c r="FG28" s="132"/>
      <c r="FH28" s="132"/>
      <c r="FI28" s="132"/>
      <c r="FJ28" s="132"/>
      <c r="FK28" s="132"/>
      <c r="FL28" s="132"/>
      <c r="FM28" s="132"/>
      <c r="FN28" s="132"/>
      <c r="FO28" s="132"/>
      <c r="FP28" s="132"/>
      <c r="FQ28" s="132"/>
      <c r="FR28" s="132"/>
      <c r="FS28" s="132"/>
      <c r="FT28" s="132"/>
      <c r="FU28" s="132"/>
      <c r="FV28" s="132"/>
      <c r="FW28" s="132"/>
      <c r="FX28" s="132"/>
      <c r="FY28" s="132"/>
      <c r="FZ28" s="132"/>
      <c r="GA28" s="132"/>
      <c r="GB28" s="132"/>
      <c r="GC28" s="132"/>
      <c r="GD28" s="132"/>
      <c r="GE28" s="132"/>
      <c r="GF28" s="132"/>
      <c r="GG28" s="132"/>
      <c r="GH28" s="132"/>
      <c r="GI28" s="132"/>
      <c r="GJ28" s="132"/>
      <c r="GK28" s="132"/>
      <c r="GL28" s="132"/>
      <c r="GM28" s="132"/>
      <c r="GN28" s="132"/>
      <c r="GO28" s="132"/>
      <c r="GP28" s="132"/>
      <c r="GQ28" s="132"/>
      <c r="GR28" s="132"/>
      <c r="GS28" s="132"/>
      <c r="GT28" s="132"/>
      <c r="GU28" s="132"/>
      <c r="GV28" s="132"/>
      <c r="GW28" s="132"/>
      <c r="GX28" s="132"/>
      <c r="GY28" s="132"/>
      <c r="GZ28" s="132"/>
      <c r="HA28" s="132"/>
      <c r="HB28" s="132"/>
      <c r="HC28" s="132"/>
      <c r="HD28" s="132"/>
      <c r="HE28" s="132"/>
      <c r="HF28" s="132"/>
      <c r="HG28" s="132"/>
      <c r="HH28" s="132"/>
      <c r="HI28" s="132"/>
      <c r="HJ28" s="132"/>
      <c r="HK28" s="132"/>
      <c r="HL28" s="132"/>
      <c r="HM28" s="132"/>
      <c r="HN28" s="132"/>
      <c r="HO28" s="132"/>
      <c r="HP28" s="132"/>
      <c r="HQ28" s="132"/>
      <c r="HR28" s="132"/>
      <c r="HS28" s="132"/>
      <c r="HT28" s="132"/>
      <c r="HU28" s="132"/>
      <c r="HV28" s="132"/>
      <c r="HW28" s="132"/>
      <c r="HX28" s="132"/>
      <c r="HY28" s="132"/>
      <c r="HZ28" s="132"/>
      <c r="IA28" s="132"/>
      <c r="IB28" s="132"/>
      <c r="IC28" s="132"/>
      <c r="ID28" s="132"/>
      <c r="IE28" s="132"/>
      <c r="IF28" s="132"/>
      <c r="IG28" s="132"/>
      <c r="IH28" s="132"/>
      <c r="II28" s="132"/>
      <c r="IJ28" s="132"/>
      <c r="IK28" s="132"/>
      <c r="IL28" s="132"/>
      <c r="IM28" s="132"/>
      <c r="IN28" s="132"/>
      <c r="IO28" s="132"/>
      <c r="IP28" s="132"/>
      <c r="IQ28" s="132"/>
      <c r="IR28" s="132"/>
      <c r="IS28" s="132"/>
      <c r="IT28" s="132"/>
    </row>
    <row r="29" s="4" customFormat="1" ht="26" customHeight="1" spans="1:254">
      <c r="A29" s="66"/>
      <c r="B29" s="54"/>
      <c r="C29" s="95"/>
      <c r="D29" s="96"/>
      <c r="E29" s="91"/>
      <c r="F29" s="94" t="s">
        <v>308</v>
      </c>
      <c r="G29" s="64">
        <v>354000</v>
      </c>
      <c r="H29" s="64">
        <v>354000</v>
      </c>
      <c r="I29" s="64"/>
      <c r="J29" s="96"/>
      <c r="K29" s="137"/>
      <c r="L29" s="131"/>
      <c r="M29" s="131"/>
      <c r="N29" s="131"/>
      <c r="O29" s="132"/>
      <c r="P29" s="132"/>
      <c r="Q29" s="132"/>
      <c r="R29" s="132"/>
      <c r="S29" s="132"/>
      <c r="T29" s="132"/>
      <c r="U29" s="132"/>
      <c r="V29" s="132"/>
      <c r="W29" s="132"/>
      <c r="X29" s="132"/>
      <c r="Y29" s="132"/>
      <c r="Z29" s="132"/>
      <c r="AA29" s="132"/>
      <c r="AB29" s="132"/>
      <c r="AC29" s="132"/>
      <c r="AD29" s="132"/>
      <c r="AE29" s="132"/>
      <c r="AF29" s="132"/>
      <c r="AG29" s="132"/>
      <c r="AH29" s="132"/>
      <c r="AI29" s="132"/>
      <c r="AJ29" s="132"/>
      <c r="AK29" s="132"/>
      <c r="AL29" s="132"/>
      <c r="AM29" s="132"/>
      <c r="AN29" s="132"/>
      <c r="AO29" s="132"/>
      <c r="AP29" s="132"/>
      <c r="AQ29" s="132"/>
      <c r="AR29" s="132"/>
      <c r="AS29" s="132"/>
      <c r="AT29" s="132"/>
      <c r="AU29" s="132"/>
      <c r="AV29" s="132"/>
      <c r="AW29" s="132"/>
      <c r="AX29" s="132"/>
      <c r="AY29" s="132"/>
      <c r="AZ29" s="132"/>
      <c r="BA29" s="132"/>
      <c r="BB29" s="132"/>
      <c r="BC29" s="132"/>
      <c r="BD29" s="132"/>
      <c r="BE29" s="132"/>
      <c r="BF29" s="132"/>
      <c r="BG29" s="132"/>
      <c r="BH29" s="132"/>
      <c r="BI29" s="132"/>
      <c r="BJ29" s="132"/>
      <c r="BK29" s="132"/>
      <c r="BL29" s="132"/>
      <c r="BM29" s="132"/>
      <c r="BN29" s="132"/>
      <c r="BO29" s="132"/>
      <c r="BP29" s="132"/>
      <c r="BQ29" s="132"/>
      <c r="BR29" s="132"/>
      <c r="BS29" s="132"/>
      <c r="BT29" s="132"/>
      <c r="BU29" s="132"/>
      <c r="BV29" s="132"/>
      <c r="BW29" s="132"/>
      <c r="BX29" s="132"/>
      <c r="BY29" s="132"/>
      <c r="BZ29" s="132"/>
      <c r="CA29" s="132"/>
      <c r="CB29" s="132"/>
      <c r="CC29" s="132"/>
      <c r="CD29" s="132"/>
      <c r="CE29" s="132"/>
      <c r="CF29" s="132"/>
      <c r="CG29" s="132"/>
      <c r="CH29" s="132"/>
      <c r="CI29" s="132"/>
      <c r="CJ29" s="132"/>
      <c r="CK29" s="132"/>
      <c r="CL29" s="132"/>
      <c r="CM29" s="132"/>
      <c r="CN29" s="132"/>
      <c r="CO29" s="132"/>
      <c r="CP29" s="132"/>
      <c r="CQ29" s="132"/>
      <c r="CR29" s="132"/>
      <c r="CS29" s="132"/>
      <c r="CT29" s="132"/>
      <c r="CU29" s="132"/>
      <c r="CV29" s="132"/>
      <c r="CW29" s="132"/>
      <c r="CX29" s="132"/>
      <c r="CY29" s="132"/>
      <c r="CZ29" s="132"/>
      <c r="DA29" s="132"/>
      <c r="DB29" s="132"/>
      <c r="DC29" s="132"/>
      <c r="DD29" s="132"/>
      <c r="DE29" s="132"/>
      <c r="DF29" s="132"/>
      <c r="DG29" s="132"/>
      <c r="DH29" s="132"/>
      <c r="DI29" s="132"/>
      <c r="DJ29" s="132"/>
      <c r="DK29" s="132"/>
      <c r="DL29" s="132"/>
      <c r="DM29" s="132"/>
      <c r="DN29" s="132"/>
      <c r="DO29" s="132"/>
      <c r="DP29" s="132"/>
      <c r="DQ29" s="132"/>
      <c r="DR29" s="132"/>
      <c r="DS29" s="132"/>
      <c r="DT29" s="132"/>
      <c r="DU29" s="132"/>
      <c r="DV29" s="132"/>
      <c r="DW29" s="132"/>
      <c r="DX29" s="132"/>
      <c r="DY29" s="132"/>
      <c r="DZ29" s="132"/>
      <c r="EA29" s="132"/>
      <c r="EB29" s="132"/>
      <c r="EC29" s="132"/>
      <c r="ED29" s="132"/>
      <c r="EE29" s="132"/>
      <c r="EF29" s="132"/>
      <c r="EG29" s="132"/>
      <c r="EH29" s="132"/>
      <c r="EI29" s="132"/>
      <c r="EJ29" s="132"/>
      <c r="EK29" s="132"/>
      <c r="EL29" s="132"/>
      <c r="EM29" s="132"/>
      <c r="EN29" s="132"/>
      <c r="EO29" s="132"/>
      <c r="EP29" s="132"/>
      <c r="EQ29" s="132"/>
      <c r="ER29" s="132"/>
      <c r="ES29" s="132"/>
      <c r="ET29" s="132"/>
      <c r="EU29" s="132"/>
      <c r="EV29" s="132"/>
      <c r="EW29" s="132"/>
      <c r="EX29" s="132"/>
      <c r="EY29" s="132"/>
      <c r="EZ29" s="132"/>
      <c r="FA29" s="132"/>
      <c r="FB29" s="132"/>
      <c r="FC29" s="132"/>
      <c r="FD29" s="132"/>
      <c r="FE29" s="132"/>
      <c r="FF29" s="132"/>
      <c r="FG29" s="132"/>
      <c r="FH29" s="132"/>
      <c r="FI29" s="132"/>
      <c r="FJ29" s="132"/>
      <c r="FK29" s="132"/>
      <c r="FL29" s="132"/>
      <c r="FM29" s="132"/>
      <c r="FN29" s="132"/>
      <c r="FO29" s="132"/>
      <c r="FP29" s="132"/>
      <c r="FQ29" s="132"/>
      <c r="FR29" s="132"/>
      <c r="FS29" s="132"/>
      <c r="FT29" s="132"/>
      <c r="FU29" s="132"/>
      <c r="FV29" s="132"/>
      <c r="FW29" s="132"/>
      <c r="FX29" s="132"/>
      <c r="FY29" s="132"/>
      <c r="FZ29" s="132"/>
      <c r="GA29" s="132"/>
      <c r="GB29" s="132"/>
      <c r="GC29" s="132"/>
      <c r="GD29" s="132"/>
      <c r="GE29" s="132"/>
      <c r="GF29" s="132"/>
      <c r="GG29" s="132"/>
      <c r="GH29" s="132"/>
      <c r="GI29" s="132"/>
      <c r="GJ29" s="132"/>
      <c r="GK29" s="132"/>
      <c r="GL29" s="132"/>
      <c r="GM29" s="132"/>
      <c r="GN29" s="132"/>
      <c r="GO29" s="132"/>
      <c r="GP29" s="132"/>
      <c r="GQ29" s="132"/>
      <c r="GR29" s="132"/>
      <c r="GS29" s="132"/>
      <c r="GT29" s="132"/>
      <c r="GU29" s="132"/>
      <c r="GV29" s="132"/>
      <c r="GW29" s="132"/>
      <c r="GX29" s="132"/>
      <c r="GY29" s="132"/>
      <c r="GZ29" s="132"/>
      <c r="HA29" s="132"/>
      <c r="HB29" s="132"/>
      <c r="HC29" s="132"/>
      <c r="HD29" s="132"/>
      <c r="HE29" s="132"/>
      <c r="HF29" s="132"/>
      <c r="HG29" s="132"/>
      <c r="HH29" s="132"/>
      <c r="HI29" s="132"/>
      <c r="HJ29" s="132"/>
      <c r="HK29" s="132"/>
      <c r="HL29" s="132"/>
      <c r="HM29" s="132"/>
      <c r="HN29" s="132"/>
      <c r="HO29" s="132"/>
      <c r="HP29" s="132"/>
      <c r="HQ29" s="132"/>
      <c r="HR29" s="132"/>
      <c r="HS29" s="132"/>
      <c r="HT29" s="132"/>
      <c r="HU29" s="132"/>
      <c r="HV29" s="132"/>
      <c r="HW29" s="132"/>
      <c r="HX29" s="132"/>
      <c r="HY29" s="132"/>
      <c r="HZ29" s="132"/>
      <c r="IA29" s="132"/>
      <c r="IB29" s="132"/>
      <c r="IC29" s="132"/>
      <c r="ID29" s="132"/>
      <c r="IE29" s="132"/>
      <c r="IF29" s="132"/>
      <c r="IG29" s="132"/>
      <c r="IH29" s="132"/>
      <c r="II29" s="132"/>
      <c r="IJ29" s="132"/>
      <c r="IK29" s="132"/>
      <c r="IL29" s="132"/>
      <c r="IM29" s="132"/>
      <c r="IN29" s="132"/>
      <c r="IO29" s="132"/>
      <c r="IP29" s="132"/>
      <c r="IQ29" s="132"/>
      <c r="IR29" s="132"/>
      <c r="IS29" s="132"/>
      <c r="IT29" s="132"/>
    </row>
    <row r="30" s="4" customFormat="1" ht="26" customHeight="1" spans="1:254">
      <c r="A30" s="66">
        <v>49</v>
      </c>
      <c r="B30" s="54" t="s">
        <v>456</v>
      </c>
      <c r="C30" s="55" t="s">
        <v>30</v>
      </c>
      <c r="D30" s="54" t="s">
        <v>315</v>
      </c>
      <c r="E30" s="91" t="s">
        <v>275</v>
      </c>
      <c r="F30" s="92"/>
      <c r="G30" s="58">
        <v>402688</v>
      </c>
      <c r="H30" s="58">
        <v>60500</v>
      </c>
      <c r="I30" s="58">
        <v>70000</v>
      </c>
      <c r="J30" s="54" t="s">
        <v>316</v>
      </c>
      <c r="K30" s="136" t="s">
        <v>317</v>
      </c>
      <c r="L30" s="131"/>
      <c r="M30" s="131"/>
      <c r="N30" s="131"/>
      <c r="O30" s="132"/>
      <c r="P30" s="132"/>
      <c r="Q30" s="132"/>
      <c r="R30" s="132"/>
      <c r="S30" s="132"/>
      <c r="T30" s="132"/>
      <c r="U30" s="132"/>
      <c r="V30" s="132"/>
      <c r="W30" s="132"/>
      <c r="X30" s="132"/>
      <c r="Y30" s="132"/>
      <c r="Z30" s="132"/>
      <c r="AA30" s="132"/>
      <c r="AB30" s="132"/>
      <c r="AC30" s="132"/>
      <c r="AD30" s="132"/>
      <c r="AE30" s="132"/>
      <c r="AF30" s="132"/>
      <c r="AG30" s="132"/>
      <c r="AH30" s="132"/>
      <c r="AI30" s="132"/>
      <c r="AJ30" s="132"/>
      <c r="AK30" s="132"/>
      <c r="AL30" s="132"/>
      <c r="AM30" s="132"/>
      <c r="AN30" s="132"/>
      <c r="AO30" s="132"/>
      <c r="AP30" s="132"/>
      <c r="AQ30" s="132"/>
      <c r="AR30" s="132"/>
      <c r="AS30" s="132"/>
      <c r="AT30" s="132"/>
      <c r="AU30" s="132"/>
      <c r="AV30" s="132"/>
      <c r="AW30" s="132"/>
      <c r="AX30" s="132"/>
      <c r="AY30" s="132"/>
      <c r="AZ30" s="132"/>
      <c r="BA30" s="132"/>
      <c r="BB30" s="132"/>
      <c r="BC30" s="132"/>
      <c r="BD30" s="132"/>
      <c r="BE30" s="132"/>
      <c r="BF30" s="132"/>
      <c r="BG30" s="132"/>
      <c r="BH30" s="132"/>
      <c r="BI30" s="132"/>
      <c r="BJ30" s="132"/>
      <c r="BK30" s="132"/>
      <c r="BL30" s="132"/>
      <c r="BM30" s="132"/>
      <c r="BN30" s="132"/>
      <c r="BO30" s="132"/>
      <c r="BP30" s="132"/>
      <c r="BQ30" s="132"/>
      <c r="BR30" s="132"/>
      <c r="BS30" s="132"/>
      <c r="BT30" s="132"/>
      <c r="BU30" s="132"/>
      <c r="BV30" s="132"/>
      <c r="BW30" s="132"/>
      <c r="BX30" s="132"/>
      <c r="BY30" s="132"/>
      <c r="BZ30" s="132"/>
      <c r="CA30" s="132"/>
      <c r="CB30" s="132"/>
      <c r="CC30" s="132"/>
      <c r="CD30" s="132"/>
      <c r="CE30" s="132"/>
      <c r="CF30" s="132"/>
      <c r="CG30" s="132"/>
      <c r="CH30" s="132"/>
      <c r="CI30" s="132"/>
      <c r="CJ30" s="132"/>
      <c r="CK30" s="132"/>
      <c r="CL30" s="132"/>
      <c r="CM30" s="132"/>
      <c r="CN30" s="132"/>
      <c r="CO30" s="132"/>
      <c r="CP30" s="132"/>
      <c r="CQ30" s="132"/>
      <c r="CR30" s="132"/>
      <c r="CS30" s="132"/>
      <c r="CT30" s="132"/>
      <c r="CU30" s="132"/>
      <c r="CV30" s="132"/>
      <c r="CW30" s="132"/>
      <c r="CX30" s="132"/>
      <c r="CY30" s="132"/>
      <c r="CZ30" s="132"/>
      <c r="DA30" s="132"/>
      <c r="DB30" s="132"/>
      <c r="DC30" s="132"/>
      <c r="DD30" s="132"/>
      <c r="DE30" s="132"/>
      <c r="DF30" s="132"/>
      <c r="DG30" s="132"/>
      <c r="DH30" s="132"/>
      <c r="DI30" s="132"/>
      <c r="DJ30" s="132"/>
      <c r="DK30" s="132"/>
      <c r="DL30" s="132"/>
      <c r="DM30" s="132"/>
      <c r="DN30" s="132"/>
      <c r="DO30" s="132"/>
      <c r="DP30" s="132"/>
      <c r="DQ30" s="132"/>
      <c r="DR30" s="132"/>
      <c r="DS30" s="132"/>
      <c r="DT30" s="132"/>
      <c r="DU30" s="132"/>
      <c r="DV30" s="132"/>
      <c r="DW30" s="132"/>
      <c r="DX30" s="132"/>
      <c r="DY30" s="132"/>
      <c r="DZ30" s="132"/>
      <c r="EA30" s="132"/>
      <c r="EB30" s="132"/>
      <c r="EC30" s="132"/>
      <c r="ED30" s="132"/>
      <c r="EE30" s="132"/>
      <c r="EF30" s="132"/>
      <c r="EG30" s="132"/>
      <c r="EH30" s="132"/>
      <c r="EI30" s="132"/>
      <c r="EJ30" s="132"/>
      <c r="EK30" s="132"/>
      <c r="EL30" s="132"/>
      <c r="EM30" s="132"/>
      <c r="EN30" s="132"/>
      <c r="EO30" s="132"/>
      <c r="EP30" s="132"/>
      <c r="EQ30" s="132"/>
      <c r="ER30" s="132"/>
      <c r="ES30" s="132"/>
      <c r="ET30" s="132"/>
      <c r="EU30" s="132"/>
      <c r="EV30" s="132"/>
      <c r="EW30" s="132"/>
      <c r="EX30" s="132"/>
      <c r="EY30" s="132"/>
      <c r="EZ30" s="132"/>
      <c r="FA30" s="132"/>
      <c r="FB30" s="132"/>
      <c r="FC30" s="132"/>
      <c r="FD30" s="132"/>
      <c r="FE30" s="132"/>
      <c r="FF30" s="132"/>
      <c r="FG30" s="132"/>
      <c r="FH30" s="132"/>
      <c r="FI30" s="132"/>
      <c r="FJ30" s="132"/>
      <c r="FK30" s="132"/>
      <c r="FL30" s="132"/>
      <c r="FM30" s="132"/>
      <c r="FN30" s="132"/>
      <c r="FO30" s="132"/>
      <c r="FP30" s="132"/>
      <c r="FQ30" s="132"/>
      <c r="FR30" s="132"/>
      <c r="FS30" s="132"/>
      <c r="FT30" s="132"/>
      <c r="FU30" s="132"/>
      <c r="FV30" s="132"/>
      <c r="FW30" s="132"/>
      <c r="FX30" s="132"/>
      <c r="FY30" s="132"/>
      <c r="FZ30" s="132"/>
      <c r="GA30" s="132"/>
      <c r="GB30" s="132"/>
      <c r="GC30" s="132"/>
      <c r="GD30" s="132"/>
      <c r="GE30" s="132"/>
      <c r="GF30" s="132"/>
      <c r="GG30" s="132"/>
      <c r="GH30" s="132"/>
      <c r="GI30" s="132"/>
      <c r="GJ30" s="132"/>
      <c r="GK30" s="132"/>
      <c r="GL30" s="132"/>
      <c r="GM30" s="132"/>
      <c r="GN30" s="132"/>
      <c r="GO30" s="132"/>
      <c r="GP30" s="132"/>
      <c r="GQ30" s="132"/>
      <c r="GR30" s="132"/>
      <c r="GS30" s="132"/>
      <c r="GT30" s="132"/>
      <c r="GU30" s="132"/>
      <c r="GV30" s="132"/>
      <c r="GW30" s="132"/>
      <c r="GX30" s="132"/>
      <c r="GY30" s="132"/>
      <c r="GZ30" s="132"/>
      <c r="HA30" s="132"/>
      <c r="HB30" s="132"/>
      <c r="HC30" s="132"/>
      <c r="HD30" s="132"/>
      <c r="HE30" s="132"/>
      <c r="HF30" s="132"/>
      <c r="HG30" s="132"/>
      <c r="HH30" s="132"/>
      <c r="HI30" s="132"/>
      <c r="HJ30" s="132"/>
      <c r="HK30" s="132"/>
      <c r="HL30" s="132"/>
      <c r="HM30" s="132"/>
      <c r="HN30" s="132"/>
      <c r="HO30" s="132"/>
      <c r="HP30" s="132"/>
      <c r="HQ30" s="132"/>
      <c r="HR30" s="132"/>
      <c r="HS30" s="132"/>
      <c r="HT30" s="132"/>
      <c r="HU30" s="132"/>
      <c r="HV30" s="132"/>
      <c r="HW30" s="132"/>
      <c r="HX30" s="132"/>
      <c r="HY30" s="132"/>
      <c r="HZ30" s="132"/>
      <c r="IA30" s="132"/>
      <c r="IB30" s="132"/>
      <c r="IC30" s="132"/>
      <c r="ID30" s="132"/>
      <c r="IE30" s="132"/>
      <c r="IF30" s="132"/>
      <c r="IG30" s="132"/>
      <c r="IH30" s="132"/>
      <c r="II30" s="132"/>
      <c r="IJ30" s="132"/>
      <c r="IK30" s="132"/>
      <c r="IL30" s="132"/>
      <c r="IM30" s="132"/>
      <c r="IN30" s="132"/>
      <c r="IO30" s="132"/>
      <c r="IP30" s="132"/>
      <c r="IQ30" s="132"/>
      <c r="IR30" s="132"/>
      <c r="IS30" s="132"/>
      <c r="IT30" s="132"/>
    </row>
    <row r="31" s="4" customFormat="1" ht="26" customHeight="1" spans="1:254">
      <c r="A31" s="66"/>
      <c r="B31" s="54"/>
      <c r="C31" s="95"/>
      <c r="D31" s="96"/>
      <c r="E31" s="91"/>
      <c r="F31" s="93" t="s">
        <v>289</v>
      </c>
      <c r="G31" s="61">
        <v>209300</v>
      </c>
      <c r="H31" s="61">
        <v>32000</v>
      </c>
      <c r="I31" s="61">
        <v>40000</v>
      </c>
      <c r="J31" s="96"/>
      <c r="K31" s="137"/>
      <c r="L31" s="131"/>
      <c r="M31" s="131"/>
      <c r="N31" s="131"/>
      <c r="O31" s="132"/>
      <c r="P31" s="132"/>
      <c r="Q31" s="132"/>
      <c r="R31" s="132"/>
      <c r="S31" s="132"/>
      <c r="T31" s="132"/>
      <c r="U31" s="132"/>
      <c r="V31" s="132"/>
      <c r="W31" s="132"/>
      <c r="X31" s="132"/>
      <c r="Y31" s="132"/>
      <c r="Z31" s="132"/>
      <c r="AA31" s="132"/>
      <c r="AB31" s="132"/>
      <c r="AC31" s="132"/>
      <c r="AD31" s="132"/>
      <c r="AE31" s="132"/>
      <c r="AF31" s="132"/>
      <c r="AG31" s="132"/>
      <c r="AH31" s="132"/>
      <c r="AI31" s="132"/>
      <c r="AJ31" s="132"/>
      <c r="AK31" s="132"/>
      <c r="AL31" s="132"/>
      <c r="AM31" s="132"/>
      <c r="AN31" s="132"/>
      <c r="AO31" s="132"/>
      <c r="AP31" s="132"/>
      <c r="AQ31" s="132"/>
      <c r="AR31" s="132"/>
      <c r="AS31" s="132"/>
      <c r="AT31" s="132"/>
      <c r="AU31" s="132"/>
      <c r="AV31" s="132"/>
      <c r="AW31" s="132"/>
      <c r="AX31" s="132"/>
      <c r="AY31" s="132"/>
      <c r="AZ31" s="132"/>
      <c r="BA31" s="132"/>
      <c r="BB31" s="132"/>
      <c r="BC31" s="132"/>
      <c r="BD31" s="132"/>
      <c r="BE31" s="132"/>
      <c r="BF31" s="132"/>
      <c r="BG31" s="132"/>
      <c r="BH31" s="132"/>
      <c r="BI31" s="132"/>
      <c r="BJ31" s="132"/>
      <c r="BK31" s="132"/>
      <c r="BL31" s="132"/>
      <c r="BM31" s="132"/>
      <c r="BN31" s="132"/>
      <c r="BO31" s="132"/>
      <c r="BP31" s="132"/>
      <c r="BQ31" s="132"/>
      <c r="BR31" s="132"/>
      <c r="BS31" s="132"/>
      <c r="BT31" s="132"/>
      <c r="BU31" s="132"/>
      <c r="BV31" s="132"/>
      <c r="BW31" s="132"/>
      <c r="BX31" s="132"/>
      <c r="BY31" s="132"/>
      <c r="BZ31" s="132"/>
      <c r="CA31" s="132"/>
      <c r="CB31" s="132"/>
      <c r="CC31" s="132"/>
      <c r="CD31" s="132"/>
      <c r="CE31" s="132"/>
      <c r="CF31" s="132"/>
      <c r="CG31" s="132"/>
      <c r="CH31" s="132"/>
      <c r="CI31" s="132"/>
      <c r="CJ31" s="132"/>
      <c r="CK31" s="132"/>
      <c r="CL31" s="132"/>
      <c r="CM31" s="132"/>
      <c r="CN31" s="132"/>
      <c r="CO31" s="132"/>
      <c r="CP31" s="132"/>
      <c r="CQ31" s="132"/>
      <c r="CR31" s="132"/>
      <c r="CS31" s="132"/>
      <c r="CT31" s="132"/>
      <c r="CU31" s="132"/>
      <c r="CV31" s="132"/>
      <c r="CW31" s="132"/>
      <c r="CX31" s="132"/>
      <c r="CY31" s="132"/>
      <c r="CZ31" s="132"/>
      <c r="DA31" s="132"/>
      <c r="DB31" s="132"/>
      <c r="DC31" s="132"/>
      <c r="DD31" s="132"/>
      <c r="DE31" s="132"/>
      <c r="DF31" s="132"/>
      <c r="DG31" s="132"/>
      <c r="DH31" s="132"/>
      <c r="DI31" s="132"/>
      <c r="DJ31" s="132"/>
      <c r="DK31" s="132"/>
      <c r="DL31" s="132"/>
      <c r="DM31" s="132"/>
      <c r="DN31" s="132"/>
      <c r="DO31" s="132"/>
      <c r="DP31" s="132"/>
      <c r="DQ31" s="132"/>
      <c r="DR31" s="132"/>
      <c r="DS31" s="132"/>
      <c r="DT31" s="132"/>
      <c r="DU31" s="132"/>
      <c r="DV31" s="132"/>
      <c r="DW31" s="132"/>
      <c r="DX31" s="132"/>
      <c r="DY31" s="132"/>
      <c r="DZ31" s="132"/>
      <c r="EA31" s="132"/>
      <c r="EB31" s="132"/>
      <c r="EC31" s="132"/>
      <c r="ED31" s="132"/>
      <c r="EE31" s="132"/>
      <c r="EF31" s="132"/>
      <c r="EG31" s="132"/>
      <c r="EH31" s="132"/>
      <c r="EI31" s="132"/>
      <c r="EJ31" s="132"/>
      <c r="EK31" s="132"/>
      <c r="EL31" s="132"/>
      <c r="EM31" s="132"/>
      <c r="EN31" s="132"/>
      <c r="EO31" s="132"/>
      <c r="EP31" s="132"/>
      <c r="EQ31" s="132"/>
      <c r="ER31" s="132"/>
      <c r="ES31" s="132"/>
      <c r="ET31" s="132"/>
      <c r="EU31" s="132"/>
      <c r="EV31" s="132"/>
      <c r="EW31" s="132"/>
      <c r="EX31" s="132"/>
      <c r="EY31" s="132"/>
      <c r="EZ31" s="132"/>
      <c r="FA31" s="132"/>
      <c r="FB31" s="132"/>
      <c r="FC31" s="132"/>
      <c r="FD31" s="132"/>
      <c r="FE31" s="132"/>
      <c r="FF31" s="132"/>
      <c r="FG31" s="132"/>
      <c r="FH31" s="132"/>
      <c r="FI31" s="132"/>
      <c r="FJ31" s="132"/>
      <c r="FK31" s="132"/>
      <c r="FL31" s="132"/>
      <c r="FM31" s="132"/>
      <c r="FN31" s="132"/>
      <c r="FO31" s="132"/>
      <c r="FP31" s="132"/>
      <c r="FQ31" s="132"/>
      <c r="FR31" s="132"/>
      <c r="FS31" s="132"/>
      <c r="FT31" s="132"/>
      <c r="FU31" s="132"/>
      <c r="FV31" s="132"/>
      <c r="FW31" s="132"/>
      <c r="FX31" s="132"/>
      <c r="FY31" s="132"/>
      <c r="FZ31" s="132"/>
      <c r="GA31" s="132"/>
      <c r="GB31" s="132"/>
      <c r="GC31" s="132"/>
      <c r="GD31" s="132"/>
      <c r="GE31" s="132"/>
      <c r="GF31" s="132"/>
      <c r="GG31" s="132"/>
      <c r="GH31" s="132"/>
      <c r="GI31" s="132"/>
      <c r="GJ31" s="132"/>
      <c r="GK31" s="132"/>
      <c r="GL31" s="132"/>
      <c r="GM31" s="132"/>
      <c r="GN31" s="132"/>
      <c r="GO31" s="132"/>
      <c r="GP31" s="132"/>
      <c r="GQ31" s="132"/>
      <c r="GR31" s="132"/>
      <c r="GS31" s="132"/>
      <c r="GT31" s="132"/>
      <c r="GU31" s="132"/>
      <c r="GV31" s="132"/>
      <c r="GW31" s="132"/>
      <c r="GX31" s="132"/>
      <c r="GY31" s="132"/>
      <c r="GZ31" s="132"/>
      <c r="HA31" s="132"/>
      <c r="HB31" s="132"/>
      <c r="HC31" s="132"/>
      <c r="HD31" s="132"/>
      <c r="HE31" s="132"/>
      <c r="HF31" s="132"/>
      <c r="HG31" s="132"/>
      <c r="HH31" s="132"/>
      <c r="HI31" s="132"/>
      <c r="HJ31" s="132"/>
      <c r="HK31" s="132"/>
      <c r="HL31" s="132"/>
      <c r="HM31" s="132"/>
      <c r="HN31" s="132"/>
      <c r="HO31" s="132"/>
      <c r="HP31" s="132"/>
      <c r="HQ31" s="132"/>
      <c r="HR31" s="132"/>
      <c r="HS31" s="132"/>
      <c r="HT31" s="132"/>
      <c r="HU31" s="132"/>
      <c r="HV31" s="132"/>
      <c r="HW31" s="132"/>
      <c r="HX31" s="132"/>
      <c r="HY31" s="132"/>
      <c r="HZ31" s="132"/>
      <c r="IA31" s="132"/>
      <c r="IB31" s="132"/>
      <c r="IC31" s="132"/>
      <c r="ID31" s="132"/>
      <c r="IE31" s="132"/>
      <c r="IF31" s="132"/>
      <c r="IG31" s="132"/>
      <c r="IH31" s="132"/>
      <c r="II31" s="132"/>
      <c r="IJ31" s="132"/>
      <c r="IK31" s="132"/>
      <c r="IL31" s="132"/>
      <c r="IM31" s="132"/>
      <c r="IN31" s="132"/>
      <c r="IO31" s="132"/>
      <c r="IP31" s="132"/>
      <c r="IQ31" s="132"/>
      <c r="IR31" s="132"/>
      <c r="IS31" s="132"/>
      <c r="IT31" s="132"/>
    </row>
    <row r="32" s="4" customFormat="1" ht="26" customHeight="1" spans="1:254">
      <c r="A32" s="66"/>
      <c r="B32" s="54"/>
      <c r="C32" s="95"/>
      <c r="D32" s="96"/>
      <c r="E32" s="91"/>
      <c r="F32" s="93" t="s">
        <v>35</v>
      </c>
      <c r="G32" s="61">
        <v>103662</v>
      </c>
      <c r="H32" s="61">
        <v>10500</v>
      </c>
      <c r="I32" s="61"/>
      <c r="J32" s="96"/>
      <c r="K32" s="137"/>
      <c r="L32" s="131"/>
      <c r="M32" s="131"/>
      <c r="N32" s="131"/>
      <c r="O32" s="132"/>
      <c r="P32" s="132"/>
      <c r="Q32" s="132"/>
      <c r="R32" s="132"/>
      <c r="S32" s="132"/>
      <c r="T32" s="132"/>
      <c r="U32" s="132"/>
      <c r="V32" s="132"/>
      <c r="W32" s="132"/>
      <c r="X32" s="132"/>
      <c r="Y32" s="132"/>
      <c r="Z32" s="132"/>
      <c r="AA32" s="132"/>
      <c r="AB32" s="132"/>
      <c r="AC32" s="132"/>
      <c r="AD32" s="132"/>
      <c r="AE32" s="132"/>
      <c r="AF32" s="132"/>
      <c r="AG32" s="132"/>
      <c r="AH32" s="132"/>
      <c r="AI32" s="132"/>
      <c r="AJ32" s="132"/>
      <c r="AK32" s="132"/>
      <c r="AL32" s="132"/>
      <c r="AM32" s="132"/>
      <c r="AN32" s="132"/>
      <c r="AO32" s="132"/>
      <c r="AP32" s="132"/>
      <c r="AQ32" s="132"/>
      <c r="AR32" s="132"/>
      <c r="AS32" s="132"/>
      <c r="AT32" s="132"/>
      <c r="AU32" s="132"/>
      <c r="AV32" s="132"/>
      <c r="AW32" s="132"/>
      <c r="AX32" s="132"/>
      <c r="AY32" s="132"/>
      <c r="AZ32" s="132"/>
      <c r="BA32" s="132"/>
      <c r="BB32" s="132"/>
      <c r="BC32" s="132"/>
      <c r="BD32" s="132"/>
      <c r="BE32" s="132"/>
      <c r="BF32" s="132"/>
      <c r="BG32" s="132"/>
      <c r="BH32" s="132"/>
      <c r="BI32" s="132"/>
      <c r="BJ32" s="132"/>
      <c r="BK32" s="132"/>
      <c r="BL32" s="132"/>
      <c r="BM32" s="132"/>
      <c r="BN32" s="132"/>
      <c r="BO32" s="132"/>
      <c r="BP32" s="132"/>
      <c r="BQ32" s="132"/>
      <c r="BR32" s="132"/>
      <c r="BS32" s="132"/>
      <c r="BT32" s="132"/>
      <c r="BU32" s="132"/>
      <c r="BV32" s="132"/>
      <c r="BW32" s="132"/>
      <c r="BX32" s="132"/>
      <c r="BY32" s="132"/>
      <c r="BZ32" s="132"/>
      <c r="CA32" s="132"/>
      <c r="CB32" s="132"/>
      <c r="CC32" s="132"/>
      <c r="CD32" s="132"/>
      <c r="CE32" s="132"/>
      <c r="CF32" s="132"/>
      <c r="CG32" s="132"/>
      <c r="CH32" s="132"/>
      <c r="CI32" s="132"/>
      <c r="CJ32" s="132"/>
      <c r="CK32" s="132"/>
      <c r="CL32" s="132"/>
      <c r="CM32" s="132"/>
      <c r="CN32" s="132"/>
      <c r="CO32" s="132"/>
      <c r="CP32" s="132"/>
      <c r="CQ32" s="132"/>
      <c r="CR32" s="132"/>
      <c r="CS32" s="132"/>
      <c r="CT32" s="132"/>
      <c r="CU32" s="132"/>
      <c r="CV32" s="132"/>
      <c r="CW32" s="132"/>
      <c r="CX32" s="132"/>
      <c r="CY32" s="132"/>
      <c r="CZ32" s="132"/>
      <c r="DA32" s="132"/>
      <c r="DB32" s="132"/>
      <c r="DC32" s="132"/>
      <c r="DD32" s="132"/>
      <c r="DE32" s="132"/>
      <c r="DF32" s="132"/>
      <c r="DG32" s="132"/>
      <c r="DH32" s="132"/>
      <c r="DI32" s="132"/>
      <c r="DJ32" s="132"/>
      <c r="DK32" s="132"/>
      <c r="DL32" s="132"/>
      <c r="DM32" s="132"/>
      <c r="DN32" s="132"/>
      <c r="DO32" s="132"/>
      <c r="DP32" s="132"/>
      <c r="DQ32" s="132"/>
      <c r="DR32" s="132"/>
      <c r="DS32" s="132"/>
      <c r="DT32" s="132"/>
      <c r="DU32" s="132"/>
      <c r="DV32" s="132"/>
      <c r="DW32" s="132"/>
      <c r="DX32" s="132"/>
      <c r="DY32" s="132"/>
      <c r="DZ32" s="132"/>
      <c r="EA32" s="132"/>
      <c r="EB32" s="132"/>
      <c r="EC32" s="132"/>
      <c r="ED32" s="132"/>
      <c r="EE32" s="132"/>
      <c r="EF32" s="132"/>
      <c r="EG32" s="132"/>
      <c r="EH32" s="132"/>
      <c r="EI32" s="132"/>
      <c r="EJ32" s="132"/>
      <c r="EK32" s="132"/>
      <c r="EL32" s="132"/>
      <c r="EM32" s="132"/>
      <c r="EN32" s="132"/>
      <c r="EO32" s="132"/>
      <c r="EP32" s="132"/>
      <c r="EQ32" s="132"/>
      <c r="ER32" s="132"/>
      <c r="ES32" s="132"/>
      <c r="ET32" s="132"/>
      <c r="EU32" s="132"/>
      <c r="EV32" s="132"/>
      <c r="EW32" s="132"/>
      <c r="EX32" s="132"/>
      <c r="EY32" s="132"/>
      <c r="EZ32" s="132"/>
      <c r="FA32" s="132"/>
      <c r="FB32" s="132"/>
      <c r="FC32" s="132"/>
      <c r="FD32" s="132"/>
      <c r="FE32" s="132"/>
      <c r="FF32" s="132"/>
      <c r="FG32" s="132"/>
      <c r="FH32" s="132"/>
      <c r="FI32" s="132"/>
      <c r="FJ32" s="132"/>
      <c r="FK32" s="132"/>
      <c r="FL32" s="132"/>
      <c r="FM32" s="132"/>
      <c r="FN32" s="132"/>
      <c r="FO32" s="132"/>
      <c r="FP32" s="132"/>
      <c r="FQ32" s="132"/>
      <c r="FR32" s="132"/>
      <c r="FS32" s="132"/>
      <c r="FT32" s="132"/>
      <c r="FU32" s="132"/>
      <c r="FV32" s="132"/>
      <c r="FW32" s="132"/>
      <c r="FX32" s="132"/>
      <c r="FY32" s="132"/>
      <c r="FZ32" s="132"/>
      <c r="GA32" s="132"/>
      <c r="GB32" s="132"/>
      <c r="GC32" s="132"/>
      <c r="GD32" s="132"/>
      <c r="GE32" s="132"/>
      <c r="GF32" s="132"/>
      <c r="GG32" s="132"/>
      <c r="GH32" s="132"/>
      <c r="GI32" s="132"/>
      <c r="GJ32" s="132"/>
      <c r="GK32" s="132"/>
      <c r="GL32" s="132"/>
      <c r="GM32" s="132"/>
      <c r="GN32" s="132"/>
      <c r="GO32" s="132"/>
      <c r="GP32" s="132"/>
      <c r="GQ32" s="132"/>
      <c r="GR32" s="132"/>
      <c r="GS32" s="132"/>
      <c r="GT32" s="132"/>
      <c r="GU32" s="132"/>
      <c r="GV32" s="132"/>
      <c r="GW32" s="132"/>
      <c r="GX32" s="132"/>
      <c r="GY32" s="132"/>
      <c r="GZ32" s="132"/>
      <c r="HA32" s="132"/>
      <c r="HB32" s="132"/>
      <c r="HC32" s="132"/>
      <c r="HD32" s="132"/>
      <c r="HE32" s="132"/>
      <c r="HF32" s="132"/>
      <c r="HG32" s="132"/>
      <c r="HH32" s="132"/>
      <c r="HI32" s="132"/>
      <c r="HJ32" s="132"/>
      <c r="HK32" s="132"/>
      <c r="HL32" s="132"/>
      <c r="HM32" s="132"/>
      <c r="HN32" s="132"/>
      <c r="HO32" s="132"/>
      <c r="HP32" s="132"/>
      <c r="HQ32" s="132"/>
      <c r="HR32" s="132"/>
      <c r="HS32" s="132"/>
      <c r="HT32" s="132"/>
      <c r="HU32" s="132"/>
      <c r="HV32" s="132"/>
      <c r="HW32" s="132"/>
      <c r="HX32" s="132"/>
      <c r="HY32" s="132"/>
      <c r="HZ32" s="132"/>
      <c r="IA32" s="132"/>
      <c r="IB32" s="132"/>
      <c r="IC32" s="132"/>
      <c r="ID32" s="132"/>
      <c r="IE32" s="132"/>
      <c r="IF32" s="132"/>
      <c r="IG32" s="132"/>
      <c r="IH32" s="132"/>
      <c r="II32" s="132"/>
      <c r="IJ32" s="132"/>
      <c r="IK32" s="132"/>
      <c r="IL32" s="132"/>
      <c r="IM32" s="132"/>
      <c r="IN32" s="132"/>
      <c r="IO32" s="132"/>
      <c r="IP32" s="132"/>
      <c r="IQ32" s="132"/>
      <c r="IR32" s="132"/>
      <c r="IS32" s="132"/>
      <c r="IT32" s="132"/>
    </row>
    <row r="33" s="4" customFormat="1" ht="26" customHeight="1" spans="1:254">
      <c r="A33" s="66"/>
      <c r="B33" s="54"/>
      <c r="C33" s="95"/>
      <c r="D33" s="96"/>
      <c r="E33" s="91"/>
      <c r="F33" s="94" t="s">
        <v>308</v>
      </c>
      <c r="G33" s="64">
        <v>89726</v>
      </c>
      <c r="H33" s="64">
        <v>18000</v>
      </c>
      <c r="I33" s="64">
        <v>30000</v>
      </c>
      <c r="J33" s="96"/>
      <c r="K33" s="137"/>
      <c r="L33" s="131"/>
      <c r="M33" s="131"/>
      <c r="N33" s="131"/>
      <c r="O33" s="132"/>
      <c r="P33" s="132"/>
      <c r="Q33" s="132"/>
      <c r="R33" s="132"/>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2"/>
      <c r="BC33" s="132"/>
      <c r="BD33" s="132"/>
      <c r="BE33" s="132"/>
      <c r="BF33" s="132"/>
      <c r="BG33" s="132"/>
      <c r="BH33" s="132"/>
      <c r="BI33" s="132"/>
      <c r="BJ33" s="132"/>
      <c r="BK33" s="132"/>
      <c r="BL33" s="132"/>
      <c r="BM33" s="132"/>
      <c r="BN33" s="132"/>
      <c r="BO33" s="132"/>
      <c r="BP33" s="132"/>
      <c r="BQ33" s="132"/>
      <c r="BR33" s="132"/>
      <c r="BS33" s="132"/>
      <c r="BT33" s="132"/>
      <c r="BU33" s="132"/>
      <c r="BV33" s="132"/>
      <c r="BW33" s="132"/>
      <c r="BX33" s="132"/>
      <c r="BY33" s="132"/>
      <c r="BZ33" s="132"/>
      <c r="CA33" s="132"/>
      <c r="CB33" s="132"/>
      <c r="CC33" s="132"/>
      <c r="CD33" s="132"/>
      <c r="CE33" s="132"/>
      <c r="CF33" s="132"/>
      <c r="CG33" s="132"/>
      <c r="CH33" s="132"/>
      <c r="CI33" s="132"/>
      <c r="CJ33" s="132"/>
      <c r="CK33" s="132"/>
      <c r="CL33" s="132"/>
      <c r="CM33" s="132"/>
      <c r="CN33" s="132"/>
      <c r="CO33" s="132"/>
      <c r="CP33" s="132"/>
      <c r="CQ33" s="132"/>
      <c r="CR33" s="132"/>
      <c r="CS33" s="132"/>
      <c r="CT33" s="132"/>
      <c r="CU33" s="132"/>
      <c r="CV33" s="132"/>
      <c r="CW33" s="132"/>
      <c r="CX33" s="132"/>
      <c r="CY33" s="132"/>
      <c r="CZ33" s="132"/>
      <c r="DA33" s="132"/>
      <c r="DB33" s="132"/>
      <c r="DC33" s="132"/>
      <c r="DD33" s="132"/>
      <c r="DE33" s="132"/>
      <c r="DF33" s="132"/>
      <c r="DG33" s="132"/>
      <c r="DH33" s="132"/>
      <c r="DI33" s="132"/>
      <c r="DJ33" s="132"/>
      <c r="DK33" s="132"/>
      <c r="DL33" s="132"/>
      <c r="DM33" s="132"/>
      <c r="DN33" s="132"/>
      <c r="DO33" s="132"/>
      <c r="DP33" s="132"/>
      <c r="DQ33" s="132"/>
      <c r="DR33" s="132"/>
      <c r="DS33" s="132"/>
      <c r="DT33" s="132"/>
      <c r="DU33" s="132"/>
      <c r="DV33" s="132"/>
      <c r="DW33" s="132"/>
      <c r="DX33" s="132"/>
      <c r="DY33" s="132"/>
      <c r="DZ33" s="132"/>
      <c r="EA33" s="132"/>
      <c r="EB33" s="132"/>
      <c r="EC33" s="132"/>
      <c r="ED33" s="132"/>
      <c r="EE33" s="132"/>
      <c r="EF33" s="132"/>
      <c r="EG33" s="132"/>
      <c r="EH33" s="132"/>
      <c r="EI33" s="132"/>
      <c r="EJ33" s="132"/>
      <c r="EK33" s="132"/>
      <c r="EL33" s="132"/>
      <c r="EM33" s="132"/>
      <c r="EN33" s="132"/>
      <c r="EO33" s="132"/>
      <c r="EP33" s="132"/>
      <c r="EQ33" s="132"/>
      <c r="ER33" s="132"/>
      <c r="ES33" s="132"/>
      <c r="ET33" s="132"/>
      <c r="EU33" s="132"/>
      <c r="EV33" s="132"/>
      <c r="EW33" s="132"/>
      <c r="EX33" s="132"/>
      <c r="EY33" s="132"/>
      <c r="EZ33" s="132"/>
      <c r="FA33" s="132"/>
      <c r="FB33" s="132"/>
      <c r="FC33" s="132"/>
      <c r="FD33" s="132"/>
      <c r="FE33" s="132"/>
      <c r="FF33" s="132"/>
      <c r="FG33" s="132"/>
      <c r="FH33" s="132"/>
      <c r="FI33" s="132"/>
      <c r="FJ33" s="132"/>
      <c r="FK33" s="132"/>
      <c r="FL33" s="132"/>
      <c r="FM33" s="132"/>
      <c r="FN33" s="132"/>
      <c r="FO33" s="132"/>
      <c r="FP33" s="132"/>
      <c r="FQ33" s="132"/>
      <c r="FR33" s="132"/>
      <c r="FS33" s="132"/>
      <c r="FT33" s="132"/>
      <c r="FU33" s="132"/>
      <c r="FV33" s="132"/>
      <c r="FW33" s="132"/>
      <c r="FX33" s="132"/>
      <c r="FY33" s="132"/>
      <c r="FZ33" s="132"/>
      <c r="GA33" s="132"/>
      <c r="GB33" s="132"/>
      <c r="GC33" s="132"/>
      <c r="GD33" s="132"/>
      <c r="GE33" s="132"/>
      <c r="GF33" s="132"/>
      <c r="GG33" s="132"/>
      <c r="GH33" s="132"/>
      <c r="GI33" s="132"/>
      <c r="GJ33" s="132"/>
      <c r="GK33" s="132"/>
      <c r="GL33" s="132"/>
      <c r="GM33" s="132"/>
      <c r="GN33" s="132"/>
      <c r="GO33" s="132"/>
      <c r="GP33" s="132"/>
      <c r="GQ33" s="132"/>
      <c r="GR33" s="132"/>
      <c r="GS33" s="132"/>
      <c r="GT33" s="132"/>
      <c r="GU33" s="132"/>
      <c r="GV33" s="132"/>
      <c r="GW33" s="132"/>
      <c r="GX33" s="132"/>
      <c r="GY33" s="132"/>
      <c r="GZ33" s="132"/>
      <c r="HA33" s="132"/>
      <c r="HB33" s="132"/>
      <c r="HC33" s="132"/>
      <c r="HD33" s="132"/>
      <c r="HE33" s="132"/>
      <c r="HF33" s="132"/>
      <c r="HG33" s="132"/>
      <c r="HH33" s="132"/>
      <c r="HI33" s="132"/>
      <c r="HJ33" s="132"/>
      <c r="HK33" s="132"/>
      <c r="HL33" s="132"/>
      <c r="HM33" s="132"/>
      <c r="HN33" s="132"/>
      <c r="HO33" s="132"/>
      <c r="HP33" s="132"/>
      <c r="HQ33" s="132"/>
      <c r="HR33" s="132"/>
      <c r="HS33" s="132"/>
      <c r="HT33" s="132"/>
      <c r="HU33" s="132"/>
      <c r="HV33" s="132"/>
      <c r="HW33" s="132"/>
      <c r="HX33" s="132"/>
      <c r="HY33" s="132"/>
      <c r="HZ33" s="132"/>
      <c r="IA33" s="132"/>
      <c r="IB33" s="132"/>
      <c r="IC33" s="132"/>
      <c r="ID33" s="132"/>
      <c r="IE33" s="132"/>
      <c r="IF33" s="132"/>
      <c r="IG33" s="132"/>
      <c r="IH33" s="132"/>
      <c r="II33" s="132"/>
      <c r="IJ33" s="132"/>
      <c r="IK33" s="132"/>
      <c r="IL33" s="132"/>
      <c r="IM33" s="132"/>
      <c r="IN33" s="132"/>
      <c r="IO33" s="132"/>
      <c r="IP33" s="132"/>
      <c r="IQ33" s="132"/>
      <c r="IR33" s="132"/>
      <c r="IS33" s="132"/>
      <c r="IT33" s="132"/>
    </row>
    <row r="34" s="4" customFormat="1" ht="26" customHeight="1" spans="1:254">
      <c r="A34" s="66">
        <v>50</v>
      </c>
      <c r="B34" s="54" t="s">
        <v>457</v>
      </c>
      <c r="C34" s="55" t="s">
        <v>30</v>
      </c>
      <c r="D34" s="54" t="s">
        <v>319</v>
      </c>
      <c r="E34" s="91" t="s">
        <v>275</v>
      </c>
      <c r="F34" s="92"/>
      <c r="G34" s="58">
        <v>1287000</v>
      </c>
      <c r="H34" s="58">
        <v>1000</v>
      </c>
      <c r="I34" s="58">
        <v>30000</v>
      </c>
      <c r="J34" s="54" t="s">
        <v>320</v>
      </c>
      <c r="K34" s="136" t="s">
        <v>317</v>
      </c>
      <c r="L34" s="131"/>
      <c r="M34" s="131"/>
      <c r="N34" s="131"/>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2"/>
      <c r="DV34" s="132"/>
      <c r="DW34" s="132"/>
      <c r="DX34" s="132"/>
      <c r="DY34" s="132"/>
      <c r="DZ34" s="132"/>
      <c r="EA34" s="132"/>
      <c r="EB34" s="132"/>
      <c r="EC34" s="132"/>
      <c r="ED34" s="132"/>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2"/>
      <c r="IP34" s="132"/>
      <c r="IQ34" s="132"/>
      <c r="IR34" s="132"/>
      <c r="IS34" s="132"/>
      <c r="IT34" s="132"/>
    </row>
    <row r="35" s="4" customFormat="1" ht="26" customHeight="1" spans="1:254">
      <c r="A35" s="66"/>
      <c r="B35" s="54"/>
      <c r="C35" s="95"/>
      <c r="D35" s="96"/>
      <c r="E35" s="91"/>
      <c r="F35" s="93" t="s">
        <v>289</v>
      </c>
      <c r="G35" s="61">
        <f>421000-G36</f>
        <v>61000</v>
      </c>
      <c r="H35" s="61"/>
      <c r="I35" s="61"/>
      <c r="J35" s="96"/>
      <c r="K35" s="137"/>
      <c r="L35" s="131"/>
      <c r="M35" s="131"/>
      <c r="N35" s="131"/>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2"/>
      <c r="AY35" s="132"/>
      <c r="AZ35" s="132"/>
      <c r="BA35" s="132"/>
      <c r="BB35" s="132"/>
      <c r="BC35" s="132"/>
      <c r="BD35" s="132"/>
      <c r="BE35" s="132"/>
      <c r="BF35" s="132"/>
      <c r="BG35" s="132"/>
      <c r="BH35" s="132"/>
      <c r="BI35" s="132"/>
      <c r="BJ35" s="132"/>
      <c r="BK35" s="132"/>
      <c r="BL35" s="132"/>
      <c r="BM35" s="132"/>
      <c r="BN35" s="132"/>
      <c r="BO35" s="132"/>
      <c r="BP35" s="132"/>
      <c r="BQ35" s="132"/>
      <c r="BR35" s="132"/>
      <c r="BS35" s="132"/>
      <c r="BT35" s="132"/>
      <c r="BU35" s="132"/>
      <c r="BV35" s="132"/>
      <c r="BW35" s="132"/>
      <c r="BX35" s="132"/>
      <c r="BY35" s="132"/>
      <c r="BZ35" s="132"/>
      <c r="CA35" s="132"/>
      <c r="CB35" s="132"/>
      <c r="CC35" s="132"/>
      <c r="CD35" s="132"/>
      <c r="CE35" s="132"/>
      <c r="CF35" s="132"/>
      <c r="CG35" s="132"/>
      <c r="CH35" s="132"/>
      <c r="CI35" s="132"/>
      <c r="CJ35" s="132"/>
      <c r="CK35" s="132"/>
      <c r="CL35" s="132"/>
      <c r="CM35" s="132"/>
      <c r="CN35" s="132"/>
      <c r="CO35" s="132"/>
      <c r="CP35" s="132"/>
      <c r="CQ35" s="132"/>
      <c r="CR35" s="132"/>
      <c r="CS35" s="132"/>
      <c r="CT35" s="132"/>
      <c r="CU35" s="132"/>
      <c r="CV35" s="132"/>
      <c r="CW35" s="132"/>
      <c r="CX35" s="132"/>
      <c r="CY35" s="132"/>
      <c r="CZ35" s="132"/>
      <c r="DA35" s="132"/>
      <c r="DB35" s="132"/>
      <c r="DC35" s="132"/>
      <c r="DD35" s="132"/>
      <c r="DE35" s="132"/>
      <c r="DF35" s="132"/>
      <c r="DG35" s="132"/>
      <c r="DH35" s="132"/>
      <c r="DI35" s="132"/>
      <c r="DJ35" s="132"/>
      <c r="DK35" s="132"/>
      <c r="DL35" s="132"/>
      <c r="DM35" s="132"/>
      <c r="DN35" s="132"/>
      <c r="DO35" s="132"/>
      <c r="DP35" s="132"/>
      <c r="DQ35" s="132"/>
      <c r="DR35" s="132"/>
      <c r="DS35" s="132"/>
      <c r="DT35" s="132"/>
      <c r="DU35" s="132"/>
      <c r="DV35" s="132"/>
      <c r="DW35" s="132"/>
      <c r="DX35" s="132"/>
      <c r="DY35" s="132"/>
      <c r="DZ35" s="132"/>
      <c r="EA35" s="132"/>
      <c r="EB35" s="132"/>
      <c r="EC35" s="132"/>
      <c r="ED35" s="132"/>
      <c r="EE35" s="132"/>
      <c r="EF35" s="132"/>
      <c r="EG35" s="132"/>
      <c r="EH35" s="132"/>
      <c r="EI35" s="132"/>
      <c r="EJ35" s="132"/>
      <c r="EK35" s="132"/>
      <c r="EL35" s="132"/>
      <c r="EM35" s="132"/>
      <c r="EN35" s="132"/>
      <c r="EO35" s="132"/>
      <c r="EP35" s="132"/>
      <c r="EQ35" s="132"/>
      <c r="ER35" s="132"/>
      <c r="ES35" s="132"/>
      <c r="ET35" s="132"/>
      <c r="EU35" s="132"/>
      <c r="EV35" s="132"/>
      <c r="EW35" s="132"/>
      <c r="EX35" s="132"/>
      <c r="EY35" s="132"/>
      <c r="EZ35" s="132"/>
      <c r="FA35" s="132"/>
      <c r="FB35" s="132"/>
      <c r="FC35" s="132"/>
      <c r="FD35" s="132"/>
      <c r="FE35" s="132"/>
      <c r="FF35" s="132"/>
      <c r="FG35" s="132"/>
      <c r="FH35" s="132"/>
      <c r="FI35" s="132"/>
      <c r="FJ35" s="132"/>
      <c r="FK35" s="132"/>
      <c r="FL35" s="132"/>
      <c r="FM35" s="132"/>
      <c r="FN35" s="132"/>
      <c r="FO35" s="132"/>
      <c r="FP35" s="132"/>
      <c r="FQ35" s="132"/>
      <c r="FR35" s="132"/>
      <c r="FS35" s="132"/>
      <c r="FT35" s="132"/>
      <c r="FU35" s="132"/>
      <c r="FV35" s="132"/>
      <c r="FW35" s="132"/>
      <c r="FX35" s="132"/>
      <c r="FY35" s="132"/>
      <c r="FZ35" s="132"/>
      <c r="GA35" s="132"/>
      <c r="GB35" s="132"/>
      <c r="GC35" s="132"/>
      <c r="GD35" s="132"/>
      <c r="GE35" s="132"/>
      <c r="GF35" s="132"/>
      <c r="GG35" s="132"/>
      <c r="GH35" s="132"/>
      <c r="GI35" s="132"/>
      <c r="GJ35" s="132"/>
      <c r="GK35" s="132"/>
      <c r="GL35" s="132"/>
      <c r="GM35" s="132"/>
      <c r="GN35" s="132"/>
      <c r="GO35" s="132"/>
      <c r="GP35" s="132"/>
      <c r="GQ35" s="132"/>
      <c r="GR35" s="132"/>
      <c r="GS35" s="132"/>
      <c r="GT35" s="132"/>
      <c r="GU35" s="132"/>
      <c r="GV35" s="132"/>
      <c r="GW35" s="132"/>
      <c r="GX35" s="132"/>
      <c r="GY35" s="132"/>
      <c r="GZ35" s="132"/>
      <c r="HA35" s="132"/>
      <c r="HB35" s="132"/>
      <c r="HC35" s="132"/>
      <c r="HD35" s="132"/>
      <c r="HE35" s="132"/>
      <c r="HF35" s="132"/>
      <c r="HG35" s="132"/>
      <c r="HH35" s="132"/>
      <c r="HI35" s="132"/>
      <c r="HJ35" s="132"/>
      <c r="HK35" s="132"/>
      <c r="HL35" s="132"/>
      <c r="HM35" s="132"/>
      <c r="HN35" s="132"/>
      <c r="HO35" s="132"/>
      <c r="HP35" s="132"/>
      <c r="HQ35" s="132"/>
      <c r="HR35" s="132"/>
      <c r="HS35" s="132"/>
      <c r="HT35" s="132"/>
      <c r="HU35" s="132"/>
      <c r="HV35" s="132"/>
      <c r="HW35" s="132"/>
      <c r="HX35" s="132"/>
      <c r="HY35" s="132"/>
      <c r="HZ35" s="132"/>
      <c r="IA35" s="132"/>
      <c r="IB35" s="132"/>
      <c r="IC35" s="132"/>
      <c r="ID35" s="132"/>
      <c r="IE35" s="132"/>
      <c r="IF35" s="132"/>
      <c r="IG35" s="132"/>
      <c r="IH35" s="132"/>
      <c r="II35" s="132"/>
      <c r="IJ35" s="132"/>
      <c r="IK35" s="132"/>
      <c r="IL35" s="132"/>
      <c r="IM35" s="132"/>
      <c r="IN35" s="132"/>
      <c r="IO35" s="132"/>
      <c r="IP35" s="132"/>
      <c r="IQ35" s="132"/>
      <c r="IR35" s="132"/>
      <c r="IS35" s="132"/>
      <c r="IT35" s="132"/>
    </row>
    <row r="36" s="4" customFormat="1" ht="33" customHeight="1" spans="1:254">
      <c r="A36" s="66"/>
      <c r="B36" s="54"/>
      <c r="C36" s="95"/>
      <c r="D36" s="96"/>
      <c r="E36" s="91"/>
      <c r="F36" s="93" t="s">
        <v>321</v>
      </c>
      <c r="G36" s="61">
        <v>360000</v>
      </c>
      <c r="H36" s="61"/>
      <c r="I36" s="61">
        <f>I34*0.47</f>
        <v>14100</v>
      </c>
      <c r="J36" s="96"/>
      <c r="K36" s="137"/>
      <c r="L36" s="131"/>
      <c r="M36" s="131"/>
      <c r="N36" s="131"/>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2"/>
      <c r="BC36" s="132"/>
      <c r="BD36" s="132"/>
      <c r="BE36" s="132"/>
      <c r="BF36" s="132"/>
      <c r="BG36" s="132"/>
      <c r="BH36" s="132"/>
      <c r="BI36" s="132"/>
      <c r="BJ36" s="132"/>
      <c r="BK36" s="132"/>
      <c r="BL36" s="132"/>
      <c r="BM36" s="132"/>
      <c r="BN36" s="132"/>
      <c r="BO36" s="132"/>
      <c r="BP36" s="132"/>
      <c r="BQ36" s="132"/>
      <c r="BR36" s="132"/>
      <c r="BS36" s="132"/>
      <c r="BT36" s="132"/>
      <c r="BU36" s="132"/>
      <c r="BV36" s="132"/>
      <c r="BW36" s="132"/>
      <c r="BX36" s="132"/>
      <c r="BY36" s="132"/>
      <c r="BZ36" s="132"/>
      <c r="CA36" s="132"/>
      <c r="CB36" s="132"/>
      <c r="CC36" s="132"/>
      <c r="CD36" s="132"/>
      <c r="CE36" s="132"/>
      <c r="CF36" s="132"/>
      <c r="CG36" s="132"/>
      <c r="CH36" s="132"/>
      <c r="CI36" s="132"/>
      <c r="CJ36" s="132"/>
      <c r="CK36" s="132"/>
      <c r="CL36" s="132"/>
      <c r="CM36" s="132"/>
      <c r="CN36" s="132"/>
      <c r="CO36" s="132"/>
      <c r="CP36" s="132"/>
      <c r="CQ36" s="132"/>
      <c r="CR36" s="132"/>
      <c r="CS36" s="132"/>
      <c r="CT36" s="132"/>
      <c r="CU36" s="132"/>
      <c r="CV36" s="132"/>
      <c r="CW36" s="132"/>
      <c r="CX36" s="132"/>
      <c r="CY36" s="132"/>
      <c r="CZ36" s="132"/>
      <c r="DA36" s="132"/>
      <c r="DB36" s="132"/>
      <c r="DC36" s="132"/>
      <c r="DD36" s="132"/>
      <c r="DE36" s="132"/>
      <c r="DF36" s="132"/>
      <c r="DG36" s="132"/>
      <c r="DH36" s="132"/>
      <c r="DI36" s="132"/>
      <c r="DJ36" s="132"/>
      <c r="DK36" s="132"/>
      <c r="DL36" s="132"/>
      <c r="DM36" s="132"/>
      <c r="DN36" s="132"/>
      <c r="DO36" s="132"/>
      <c r="DP36" s="132"/>
      <c r="DQ36" s="132"/>
      <c r="DR36" s="132"/>
      <c r="DS36" s="132"/>
      <c r="DT36" s="132"/>
      <c r="DU36" s="132"/>
      <c r="DV36" s="132"/>
      <c r="DW36" s="132"/>
      <c r="DX36" s="132"/>
      <c r="DY36" s="132"/>
      <c r="DZ36" s="132"/>
      <c r="EA36" s="132"/>
      <c r="EB36" s="132"/>
      <c r="EC36" s="132"/>
      <c r="ED36" s="132"/>
      <c r="EE36" s="132"/>
      <c r="EF36" s="132"/>
      <c r="EG36" s="132"/>
      <c r="EH36" s="132"/>
      <c r="EI36" s="132"/>
      <c r="EJ36" s="132"/>
      <c r="EK36" s="132"/>
      <c r="EL36" s="132"/>
      <c r="EM36" s="132"/>
      <c r="EN36" s="132"/>
      <c r="EO36" s="132"/>
      <c r="EP36" s="132"/>
      <c r="EQ36" s="132"/>
      <c r="ER36" s="132"/>
      <c r="ES36" s="132"/>
      <c r="ET36" s="132"/>
      <c r="EU36" s="132"/>
      <c r="EV36" s="132"/>
      <c r="EW36" s="132"/>
      <c r="EX36" s="132"/>
      <c r="EY36" s="132"/>
      <c r="EZ36" s="132"/>
      <c r="FA36" s="132"/>
      <c r="FB36" s="132"/>
      <c r="FC36" s="132"/>
      <c r="FD36" s="132"/>
      <c r="FE36" s="132"/>
      <c r="FF36" s="132"/>
      <c r="FG36" s="132"/>
      <c r="FH36" s="132"/>
      <c r="FI36" s="132"/>
      <c r="FJ36" s="132"/>
      <c r="FK36" s="132"/>
      <c r="FL36" s="132"/>
      <c r="FM36" s="132"/>
      <c r="FN36" s="132"/>
      <c r="FO36" s="132"/>
      <c r="FP36" s="132"/>
      <c r="FQ36" s="132"/>
      <c r="FR36" s="132"/>
      <c r="FS36" s="132"/>
      <c r="FT36" s="132"/>
      <c r="FU36" s="132"/>
      <c r="FV36" s="132"/>
      <c r="FW36" s="132"/>
      <c r="FX36" s="132"/>
      <c r="FY36" s="132"/>
      <c r="FZ36" s="132"/>
      <c r="GA36" s="132"/>
      <c r="GB36" s="132"/>
      <c r="GC36" s="132"/>
      <c r="GD36" s="132"/>
      <c r="GE36" s="132"/>
      <c r="GF36" s="132"/>
      <c r="GG36" s="132"/>
      <c r="GH36" s="132"/>
      <c r="GI36" s="132"/>
      <c r="GJ36" s="132"/>
      <c r="GK36" s="132"/>
      <c r="GL36" s="132"/>
      <c r="GM36" s="132"/>
      <c r="GN36" s="132"/>
      <c r="GO36" s="132"/>
      <c r="GP36" s="132"/>
      <c r="GQ36" s="132"/>
      <c r="GR36" s="132"/>
      <c r="GS36" s="132"/>
      <c r="GT36" s="132"/>
      <c r="GU36" s="132"/>
      <c r="GV36" s="132"/>
      <c r="GW36" s="132"/>
      <c r="GX36" s="132"/>
      <c r="GY36" s="132"/>
      <c r="GZ36" s="132"/>
      <c r="HA36" s="132"/>
      <c r="HB36" s="132"/>
      <c r="HC36" s="132"/>
      <c r="HD36" s="132"/>
      <c r="HE36" s="132"/>
      <c r="HF36" s="132"/>
      <c r="HG36" s="132"/>
      <c r="HH36" s="132"/>
      <c r="HI36" s="132"/>
      <c r="HJ36" s="132"/>
      <c r="HK36" s="132"/>
      <c r="HL36" s="132"/>
      <c r="HM36" s="132"/>
      <c r="HN36" s="132"/>
      <c r="HO36" s="132"/>
      <c r="HP36" s="132"/>
      <c r="HQ36" s="132"/>
      <c r="HR36" s="132"/>
      <c r="HS36" s="132"/>
      <c r="HT36" s="132"/>
      <c r="HU36" s="132"/>
      <c r="HV36" s="132"/>
      <c r="HW36" s="132"/>
      <c r="HX36" s="132"/>
      <c r="HY36" s="132"/>
      <c r="HZ36" s="132"/>
      <c r="IA36" s="132"/>
      <c r="IB36" s="132"/>
      <c r="IC36" s="132"/>
      <c r="ID36" s="132"/>
      <c r="IE36" s="132"/>
      <c r="IF36" s="132"/>
      <c r="IG36" s="132"/>
      <c r="IH36" s="132"/>
      <c r="II36" s="132"/>
      <c r="IJ36" s="132"/>
      <c r="IK36" s="132"/>
      <c r="IL36" s="132"/>
      <c r="IM36" s="132"/>
      <c r="IN36" s="132"/>
      <c r="IO36" s="132"/>
      <c r="IP36" s="132"/>
      <c r="IQ36" s="132"/>
      <c r="IR36" s="132"/>
      <c r="IS36" s="132"/>
      <c r="IT36" s="132"/>
    </row>
    <row r="37" s="4" customFormat="1" ht="26" customHeight="1" spans="1:254">
      <c r="A37" s="66"/>
      <c r="B37" s="54"/>
      <c r="C37" s="95"/>
      <c r="D37" s="96"/>
      <c r="E37" s="91"/>
      <c r="F37" s="93" t="s">
        <v>35</v>
      </c>
      <c r="G37" s="61">
        <v>386000</v>
      </c>
      <c r="H37" s="61">
        <v>1000</v>
      </c>
      <c r="I37" s="61"/>
      <c r="J37" s="96"/>
      <c r="K37" s="137"/>
      <c r="L37" s="131"/>
      <c r="M37" s="131"/>
      <c r="N37" s="131"/>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132"/>
      <c r="BQ37" s="132"/>
      <c r="BR37" s="132"/>
      <c r="BS37" s="132"/>
      <c r="BT37" s="132"/>
      <c r="BU37" s="132"/>
      <c r="BV37" s="132"/>
      <c r="BW37" s="132"/>
      <c r="BX37" s="132"/>
      <c r="BY37" s="132"/>
      <c r="BZ37" s="132"/>
      <c r="CA37" s="132"/>
      <c r="CB37" s="132"/>
      <c r="CC37" s="132"/>
      <c r="CD37" s="132"/>
      <c r="CE37" s="132"/>
      <c r="CF37" s="132"/>
      <c r="CG37" s="132"/>
      <c r="CH37" s="132"/>
      <c r="CI37" s="132"/>
      <c r="CJ37" s="132"/>
      <c r="CK37" s="132"/>
      <c r="CL37" s="132"/>
      <c r="CM37" s="132"/>
      <c r="CN37" s="132"/>
      <c r="CO37" s="132"/>
      <c r="CP37" s="132"/>
      <c r="CQ37" s="132"/>
      <c r="CR37" s="132"/>
      <c r="CS37" s="132"/>
      <c r="CT37" s="132"/>
      <c r="CU37" s="132"/>
      <c r="CV37" s="132"/>
      <c r="CW37" s="132"/>
      <c r="CX37" s="132"/>
      <c r="CY37" s="132"/>
      <c r="CZ37" s="132"/>
      <c r="DA37" s="132"/>
      <c r="DB37" s="132"/>
      <c r="DC37" s="132"/>
      <c r="DD37" s="132"/>
      <c r="DE37" s="132"/>
      <c r="DF37" s="132"/>
      <c r="DG37" s="132"/>
      <c r="DH37" s="132"/>
      <c r="DI37" s="132"/>
      <c r="DJ37" s="132"/>
      <c r="DK37" s="132"/>
      <c r="DL37" s="132"/>
      <c r="DM37" s="132"/>
      <c r="DN37" s="132"/>
      <c r="DO37" s="132"/>
      <c r="DP37" s="132"/>
      <c r="DQ37" s="132"/>
      <c r="DR37" s="132"/>
      <c r="DS37" s="132"/>
      <c r="DT37" s="132"/>
      <c r="DU37" s="132"/>
      <c r="DV37" s="132"/>
      <c r="DW37" s="132"/>
      <c r="DX37" s="132"/>
      <c r="DY37" s="132"/>
      <c r="DZ37" s="132"/>
      <c r="EA37" s="132"/>
      <c r="EB37" s="132"/>
      <c r="EC37" s="132"/>
      <c r="ED37" s="132"/>
      <c r="EE37" s="132"/>
      <c r="EF37" s="132"/>
      <c r="EG37" s="132"/>
      <c r="EH37" s="132"/>
      <c r="EI37" s="132"/>
      <c r="EJ37" s="132"/>
      <c r="EK37" s="132"/>
      <c r="EL37" s="132"/>
      <c r="EM37" s="132"/>
      <c r="EN37" s="132"/>
      <c r="EO37" s="132"/>
      <c r="EP37" s="132"/>
      <c r="EQ37" s="132"/>
      <c r="ER37" s="132"/>
      <c r="ES37" s="132"/>
      <c r="ET37" s="132"/>
      <c r="EU37" s="132"/>
      <c r="EV37" s="132"/>
      <c r="EW37" s="132"/>
      <c r="EX37" s="132"/>
      <c r="EY37" s="132"/>
      <c r="EZ37" s="132"/>
      <c r="FA37" s="132"/>
      <c r="FB37" s="132"/>
      <c r="FC37" s="132"/>
      <c r="FD37" s="132"/>
      <c r="FE37" s="132"/>
      <c r="FF37" s="132"/>
      <c r="FG37" s="132"/>
      <c r="FH37" s="132"/>
      <c r="FI37" s="132"/>
      <c r="FJ37" s="132"/>
      <c r="FK37" s="132"/>
      <c r="FL37" s="132"/>
      <c r="FM37" s="132"/>
      <c r="FN37" s="132"/>
      <c r="FO37" s="132"/>
      <c r="FP37" s="132"/>
      <c r="FQ37" s="132"/>
      <c r="FR37" s="132"/>
      <c r="FS37" s="132"/>
      <c r="FT37" s="132"/>
      <c r="FU37" s="132"/>
      <c r="FV37" s="132"/>
      <c r="FW37" s="132"/>
      <c r="FX37" s="132"/>
      <c r="FY37" s="132"/>
      <c r="FZ37" s="132"/>
      <c r="GA37" s="132"/>
      <c r="GB37" s="132"/>
      <c r="GC37" s="132"/>
      <c r="GD37" s="132"/>
      <c r="GE37" s="132"/>
      <c r="GF37" s="132"/>
      <c r="GG37" s="132"/>
      <c r="GH37" s="132"/>
      <c r="GI37" s="132"/>
      <c r="GJ37" s="132"/>
      <c r="GK37" s="132"/>
      <c r="GL37" s="132"/>
      <c r="GM37" s="132"/>
      <c r="GN37" s="132"/>
      <c r="GO37" s="132"/>
      <c r="GP37" s="132"/>
      <c r="GQ37" s="132"/>
      <c r="GR37" s="132"/>
      <c r="GS37" s="132"/>
      <c r="GT37" s="132"/>
      <c r="GU37" s="132"/>
      <c r="GV37" s="132"/>
      <c r="GW37" s="132"/>
      <c r="GX37" s="132"/>
      <c r="GY37" s="132"/>
      <c r="GZ37" s="132"/>
      <c r="HA37" s="132"/>
      <c r="HB37" s="132"/>
      <c r="HC37" s="132"/>
      <c r="HD37" s="132"/>
      <c r="HE37" s="132"/>
      <c r="HF37" s="132"/>
      <c r="HG37" s="132"/>
      <c r="HH37" s="132"/>
      <c r="HI37" s="132"/>
      <c r="HJ37" s="132"/>
      <c r="HK37" s="132"/>
      <c r="HL37" s="132"/>
      <c r="HM37" s="132"/>
      <c r="HN37" s="132"/>
      <c r="HO37" s="132"/>
      <c r="HP37" s="132"/>
      <c r="HQ37" s="132"/>
      <c r="HR37" s="132"/>
      <c r="HS37" s="132"/>
      <c r="HT37" s="132"/>
      <c r="HU37" s="132"/>
      <c r="HV37" s="132"/>
      <c r="HW37" s="132"/>
      <c r="HX37" s="132"/>
      <c r="HY37" s="132"/>
      <c r="HZ37" s="132"/>
      <c r="IA37" s="132"/>
      <c r="IB37" s="132"/>
      <c r="IC37" s="132"/>
      <c r="ID37" s="132"/>
      <c r="IE37" s="132"/>
      <c r="IF37" s="132"/>
      <c r="IG37" s="132"/>
      <c r="IH37" s="132"/>
      <c r="II37" s="132"/>
      <c r="IJ37" s="132"/>
      <c r="IK37" s="132"/>
      <c r="IL37" s="132"/>
      <c r="IM37" s="132"/>
      <c r="IN37" s="132"/>
      <c r="IO37" s="132"/>
      <c r="IP37" s="132"/>
      <c r="IQ37" s="132"/>
      <c r="IR37" s="132"/>
      <c r="IS37" s="132"/>
      <c r="IT37" s="132"/>
    </row>
    <row r="38" s="4" customFormat="1" ht="26" customHeight="1" spans="1:254">
      <c r="A38" s="66"/>
      <c r="B38" s="54"/>
      <c r="C38" s="95"/>
      <c r="D38" s="96"/>
      <c r="E38" s="91"/>
      <c r="F38" s="94" t="s">
        <v>308</v>
      </c>
      <c r="G38" s="64">
        <v>480000</v>
      </c>
      <c r="H38" s="64"/>
      <c r="I38" s="64">
        <f>I34*0.53</f>
        <v>15900</v>
      </c>
      <c r="J38" s="96"/>
      <c r="K38" s="137"/>
      <c r="L38" s="131"/>
      <c r="M38" s="131"/>
      <c r="N38" s="131"/>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2"/>
      <c r="AP38" s="132"/>
      <c r="AQ38" s="132"/>
      <c r="AR38" s="132"/>
      <c r="AS38" s="132"/>
      <c r="AT38" s="132"/>
      <c r="AU38" s="132"/>
      <c r="AV38" s="132"/>
      <c r="AW38" s="132"/>
      <c r="AX38" s="132"/>
      <c r="AY38" s="132"/>
      <c r="AZ38" s="132"/>
      <c r="BA38" s="132"/>
      <c r="BB38" s="132"/>
      <c r="BC38" s="132"/>
      <c r="BD38" s="132"/>
      <c r="BE38" s="132"/>
      <c r="BF38" s="132"/>
      <c r="BG38" s="132"/>
      <c r="BH38" s="132"/>
      <c r="BI38" s="132"/>
      <c r="BJ38" s="132"/>
      <c r="BK38" s="132"/>
      <c r="BL38" s="132"/>
      <c r="BM38" s="132"/>
      <c r="BN38" s="132"/>
      <c r="BO38" s="132"/>
      <c r="BP38" s="132"/>
      <c r="BQ38" s="132"/>
      <c r="BR38" s="132"/>
      <c r="BS38" s="132"/>
      <c r="BT38" s="132"/>
      <c r="BU38" s="132"/>
      <c r="BV38" s="132"/>
      <c r="BW38" s="132"/>
      <c r="BX38" s="132"/>
      <c r="BY38" s="132"/>
      <c r="BZ38" s="132"/>
      <c r="CA38" s="132"/>
      <c r="CB38" s="132"/>
      <c r="CC38" s="132"/>
      <c r="CD38" s="132"/>
      <c r="CE38" s="132"/>
      <c r="CF38" s="132"/>
      <c r="CG38" s="132"/>
      <c r="CH38" s="132"/>
      <c r="CI38" s="132"/>
      <c r="CJ38" s="132"/>
      <c r="CK38" s="132"/>
      <c r="CL38" s="132"/>
      <c r="CM38" s="132"/>
      <c r="CN38" s="132"/>
      <c r="CO38" s="132"/>
      <c r="CP38" s="132"/>
      <c r="CQ38" s="132"/>
      <c r="CR38" s="132"/>
      <c r="CS38" s="132"/>
      <c r="CT38" s="132"/>
      <c r="CU38" s="132"/>
      <c r="CV38" s="132"/>
      <c r="CW38" s="132"/>
      <c r="CX38" s="132"/>
      <c r="CY38" s="132"/>
      <c r="CZ38" s="132"/>
      <c r="DA38" s="132"/>
      <c r="DB38" s="132"/>
      <c r="DC38" s="132"/>
      <c r="DD38" s="132"/>
      <c r="DE38" s="132"/>
      <c r="DF38" s="132"/>
      <c r="DG38" s="132"/>
      <c r="DH38" s="132"/>
      <c r="DI38" s="132"/>
      <c r="DJ38" s="132"/>
      <c r="DK38" s="132"/>
      <c r="DL38" s="132"/>
      <c r="DM38" s="132"/>
      <c r="DN38" s="132"/>
      <c r="DO38" s="132"/>
      <c r="DP38" s="132"/>
      <c r="DQ38" s="132"/>
      <c r="DR38" s="132"/>
      <c r="DS38" s="132"/>
      <c r="DT38" s="132"/>
      <c r="DU38" s="132"/>
      <c r="DV38" s="132"/>
      <c r="DW38" s="132"/>
      <c r="DX38" s="132"/>
      <c r="DY38" s="132"/>
      <c r="DZ38" s="132"/>
      <c r="EA38" s="132"/>
      <c r="EB38" s="132"/>
      <c r="EC38" s="132"/>
      <c r="ED38" s="132"/>
      <c r="EE38" s="132"/>
      <c r="EF38" s="132"/>
      <c r="EG38" s="132"/>
      <c r="EH38" s="132"/>
      <c r="EI38" s="132"/>
      <c r="EJ38" s="132"/>
      <c r="EK38" s="132"/>
      <c r="EL38" s="132"/>
      <c r="EM38" s="132"/>
      <c r="EN38" s="132"/>
      <c r="EO38" s="132"/>
      <c r="EP38" s="132"/>
      <c r="EQ38" s="132"/>
      <c r="ER38" s="132"/>
      <c r="ES38" s="132"/>
      <c r="ET38" s="132"/>
      <c r="EU38" s="132"/>
      <c r="EV38" s="132"/>
      <c r="EW38" s="132"/>
      <c r="EX38" s="132"/>
      <c r="EY38" s="132"/>
      <c r="EZ38" s="132"/>
      <c r="FA38" s="132"/>
      <c r="FB38" s="132"/>
      <c r="FC38" s="132"/>
      <c r="FD38" s="132"/>
      <c r="FE38" s="132"/>
      <c r="FF38" s="132"/>
      <c r="FG38" s="132"/>
      <c r="FH38" s="132"/>
      <c r="FI38" s="132"/>
      <c r="FJ38" s="132"/>
      <c r="FK38" s="132"/>
      <c r="FL38" s="132"/>
      <c r="FM38" s="132"/>
      <c r="FN38" s="132"/>
      <c r="FO38" s="132"/>
      <c r="FP38" s="132"/>
      <c r="FQ38" s="132"/>
      <c r="FR38" s="132"/>
      <c r="FS38" s="132"/>
      <c r="FT38" s="132"/>
      <c r="FU38" s="132"/>
      <c r="FV38" s="132"/>
      <c r="FW38" s="132"/>
      <c r="FX38" s="132"/>
      <c r="FY38" s="132"/>
      <c r="FZ38" s="132"/>
      <c r="GA38" s="132"/>
      <c r="GB38" s="132"/>
      <c r="GC38" s="132"/>
      <c r="GD38" s="132"/>
      <c r="GE38" s="132"/>
      <c r="GF38" s="132"/>
      <c r="GG38" s="132"/>
      <c r="GH38" s="132"/>
      <c r="GI38" s="132"/>
      <c r="GJ38" s="132"/>
      <c r="GK38" s="132"/>
      <c r="GL38" s="132"/>
      <c r="GM38" s="132"/>
      <c r="GN38" s="132"/>
      <c r="GO38" s="132"/>
      <c r="GP38" s="132"/>
      <c r="GQ38" s="132"/>
      <c r="GR38" s="132"/>
      <c r="GS38" s="132"/>
      <c r="GT38" s="132"/>
      <c r="GU38" s="132"/>
      <c r="GV38" s="132"/>
      <c r="GW38" s="132"/>
      <c r="GX38" s="132"/>
      <c r="GY38" s="132"/>
      <c r="GZ38" s="132"/>
      <c r="HA38" s="132"/>
      <c r="HB38" s="132"/>
      <c r="HC38" s="132"/>
      <c r="HD38" s="132"/>
      <c r="HE38" s="132"/>
      <c r="HF38" s="132"/>
      <c r="HG38" s="132"/>
      <c r="HH38" s="132"/>
      <c r="HI38" s="132"/>
      <c r="HJ38" s="132"/>
      <c r="HK38" s="132"/>
      <c r="HL38" s="132"/>
      <c r="HM38" s="132"/>
      <c r="HN38" s="132"/>
      <c r="HO38" s="132"/>
      <c r="HP38" s="132"/>
      <c r="HQ38" s="132"/>
      <c r="HR38" s="132"/>
      <c r="HS38" s="132"/>
      <c r="HT38" s="132"/>
      <c r="HU38" s="132"/>
      <c r="HV38" s="132"/>
      <c r="HW38" s="132"/>
      <c r="HX38" s="132"/>
      <c r="HY38" s="132"/>
      <c r="HZ38" s="132"/>
      <c r="IA38" s="132"/>
      <c r="IB38" s="132"/>
      <c r="IC38" s="132"/>
      <c r="ID38" s="132"/>
      <c r="IE38" s="132"/>
      <c r="IF38" s="132"/>
      <c r="IG38" s="132"/>
      <c r="IH38" s="132"/>
      <c r="II38" s="132"/>
      <c r="IJ38" s="132"/>
      <c r="IK38" s="132"/>
      <c r="IL38" s="132"/>
      <c r="IM38" s="132"/>
      <c r="IN38" s="132"/>
      <c r="IO38" s="132"/>
      <c r="IP38" s="132"/>
      <c r="IQ38" s="132"/>
      <c r="IR38" s="132"/>
      <c r="IS38" s="132"/>
      <c r="IT38" s="132"/>
    </row>
    <row r="39" s="6" customFormat="1" ht="26" customHeight="1" spans="1:254">
      <c r="A39" s="77">
        <v>51</v>
      </c>
      <c r="B39" s="97" t="s">
        <v>458</v>
      </c>
      <c r="C39" s="39" t="s">
        <v>30</v>
      </c>
      <c r="D39" s="97" t="s">
        <v>324</v>
      </c>
      <c r="E39" s="98" t="s">
        <v>311</v>
      </c>
      <c r="F39" s="39"/>
      <c r="G39" s="58">
        <v>2213486</v>
      </c>
      <c r="H39" s="58">
        <v>1191055</v>
      </c>
      <c r="I39" s="58">
        <f>SUM(I40:I42)</f>
        <v>300000</v>
      </c>
      <c r="J39" s="97" t="s">
        <v>325</v>
      </c>
      <c r="K39" s="138" t="s">
        <v>326</v>
      </c>
      <c r="L39" s="131"/>
      <c r="M39" s="131"/>
      <c r="N39" s="131"/>
      <c r="O39" s="139"/>
      <c r="P39" s="139"/>
      <c r="Q39" s="139"/>
      <c r="R39" s="139"/>
      <c r="S39" s="139"/>
      <c r="T39" s="139"/>
      <c r="U39" s="139"/>
      <c r="V39" s="139"/>
      <c r="W39" s="139"/>
      <c r="X39" s="139"/>
      <c r="Y39" s="139"/>
      <c r="Z39" s="139"/>
      <c r="AA39" s="139"/>
      <c r="AB39" s="139"/>
      <c r="AC39" s="139"/>
      <c r="AD39" s="139"/>
      <c r="AE39" s="139"/>
      <c r="AF39" s="139"/>
      <c r="AG39" s="139"/>
      <c r="AH39" s="139"/>
      <c r="AI39" s="139"/>
      <c r="AJ39" s="139"/>
      <c r="AK39" s="139"/>
      <c r="AL39" s="139"/>
      <c r="AM39" s="139"/>
      <c r="AN39" s="139"/>
      <c r="AO39" s="139"/>
      <c r="AP39" s="139"/>
      <c r="AQ39" s="139"/>
      <c r="AR39" s="139"/>
      <c r="AS39" s="139"/>
      <c r="AT39" s="139"/>
      <c r="AU39" s="139"/>
      <c r="AV39" s="139"/>
      <c r="AW39" s="139"/>
      <c r="AX39" s="139"/>
      <c r="AY39" s="139"/>
      <c r="AZ39" s="139"/>
      <c r="BA39" s="139"/>
      <c r="BB39" s="139"/>
      <c r="BC39" s="139"/>
      <c r="BD39" s="139"/>
      <c r="BE39" s="139"/>
      <c r="BF39" s="139"/>
      <c r="BG39" s="139"/>
      <c r="BH39" s="139"/>
      <c r="BI39" s="139"/>
      <c r="BJ39" s="139"/>
      <c r="BK39" s="139"/>
      <c r="BL39" s="139"/>
      <c r="BM39" s="139"/>
      <c r="BN39" s="139"/>
      <c r="BO39" s="139"/>
      <c r="BP39" s="139"/>
      <c r="BQ39" s="139"/>
      <c r="BR39" s="139"/>
      <c r="BS39" s="139"/>
      <c r="BT39" s="139"/>
      <c r="BU39" s="139"/>
      <c r="BV39" s="139"/>
      <c r="BW39" s="139"/>
      <c r="BX39" s="139"/>
      <c r="BY39" s="139"/>
      <c r="BZ39" s="139"/>
      <c r="CA39" s="139"/>
      <c r="CB39" s="139"/>
      <c r="CC39" s="139"/>
      <c r="CD39" s="139"/>
      <c r="CE39" s="139"/>
      <c r="CF39" s="139"/>
      <c r="CG39" s="139"/>
      <c r="CH39" s="139"/>
      <c r="CI39" s="139"/>
      <c r="CJ39" s="139"/>
      <c r="CK39" s="139"/>
      <c r="CL39" s="139"/>
      <c r="CM39" s="139"/>
      <c r="CN39" s="139"/>
      <c r="CO39" s="139"/>
      <c r="CP39" s="139"/>
      <c r="CQ39" s="139"/>
      <c r="CR39" s="139"/>
      <c r="CS39" s="139"/>
      <c r="CT39" s="139"/>
      <c r="CU39" s="139"/>
      <c r="CV39" s="139"/>
      <c r="CW39" s="139"/>
      <c r="CX39" s="139"/>
      <c r="CY39" s="139"/>
      <c r="CZ39" s="139"/>
      <c r="DA39" s="139"/>
      <c r="DB39" s="139"/>
      <c r="DC39" s="139"/>
      <c r="DD39" s="139"/>
      <c r="DE39" s="139"/>
      <c r="DF39" s="139"/>
      <c r="DG39" s="139"/>
      <c r="DH39" s="139"/>
      <c r="DI39" s="139"/>
      <c r="DJ39" s="139"/>
      <c r="DK39" s="139"/>
      <c r="DL39" s="139"/>
      <c r="DM39" s="139"/>
      <c r="DN39" s="139"/>
      <c r="DO39" s="139"/>
      <c r="DP39" s="139"/>
      <c r="DQ39" s="139"/>
      <c r="DR39" s="139"/>
      <c r="DS39" s="139"/>
      <c r="DT39" s="139"/>
      <c r="DU39" s="139"/>
      <c r="DV39" s="139"/>
      <c r="DW39" s="139"/>
      <c r="DX39" s="139"/>
      <c r="DY39" s="139"/>
      <c r="DZ39" s="139"/>
      <c r="EA39" s="139"/>
      <c r="EB39" s="139"/>
      <c r="EC39" s="139"/>
      <c r="ED39" s="139"/>
      <c r="EE39" s="139"/>
      <c r="EF39" s="139"/>
      <c r="EG39" s="139"/>
      <c r="EH39" s="139"/>
      <c r="EI39" s="139"/>
      <c r="EJ39" s="139"/>
      <c r="EK39" s="139"/>
      <c r="EL39" s="139"/>
      <c r="EM39" s="139"/>
      <c r="EN39" s="139"/>
      <c r="EO39" s="139"/>
      <c r="EP39" s="139"/>
      <c r="EQ39" s="139"/>
      <c r="ER39" s="139"/>
      <c r="ES39" s="139"/>
      <c r="ET39" s="139"/>
      <c r="EU39" s="139"/>
      <c r="EV39" s="139"/>
      <c r="EW39" s="139"/>
      <c r="EX39" s="139"/>
      <c r="EY39" s="139"/>
      <c r="EZ39" s="139"/>
      <c r="FA39" s="139"/>
      <c r="FB39" s="139"/>
      <c r="FC39" s="139"/>
      <c r="FD39" s="139"/>
      <c r="FE39" s="139"/>
      <c r="FF39" s="139"/>
      <c r="FG39" s="139"/>
      <c r="FH39" s="139"/>
      <c r="FI39" s="139"/>
      <c r="FJ39" s="139"/>
      <c r="FK39" s="139"/>
      <c r="FL39" s="139"/>
      <c r="FM39" s="139"/>
      <c r="FN39" s="139"/>
      <c r="FO39" s="139"/>
      <c r="FP39" s="139"/>
      <c r="FQ39" s="139"/>
      <c r="FR39" s="139"/>
      <c r="FS39" s="139"/>
      <c r="FT39" s="139"/>
      <c r="FU39" s="139"/>
      <c r="FV39" s="139"/>
      <c r="FW39" s="139"/>
      <c r="FX39" s="139"/>
      <c r="FY39" s="139"/>
      <c r="FZ39" s="139"/>
      <c r="GA39" s="139"/>
      <c r="GB39" s="139"/>
      <c r="GC39" s="139"/>
      <c r="GD39" s="139"/>
      <c r="GE39" s="139"/>
      <c r="GF39" s="139"/>
      <c r="GG39" s="139"/>
      <c r="GH39" s="139"/>
      <c r="GI39" s="139"/>
      <c r="GJ39" s="139"/>
      <c r="GK39" s="139"/>
      <c r="GL39" s="139"/>
      <c r="GM39" s="139"/>
      <c r="GN39" s="139"/>
      <c r="GO39" s="139"/>
      <c r="GP39" s="139"/>
      <c r="GQ39" s="139"/>
      <c r="GR39" s="139"/>
      <c r="GS39" s="139"/>
      <c r="GT39" s="139"/>
      <c r="GU39" s="139"/>
      <c r="GV39" s="139"/>
      <c r="GW39" s="139"/>
      <c r="GX39" s="139"/>
      <c r="GY39" s="139"/>
      <c r="GZ39" s="139"/>
      <c r="HA39" s="139"/>
      <c r="HB39" s="139"/>
      <c r="HC39" s="139"/>
      <c r="HD39" s="139"/>
      <c r="HE39" s="139"/>
      <c r="HF39" s="139"/>
      <c r="HG39" s="139"/>
      <c r="HH39" s="139"/>
      <c r="HI39" s="139"/>
      <c r="HJ39" s="139"/>
      <c r="HK39" s="139"/>
      <c r="HL39" s="139"/>
      <c r="HM39" s="139"/>
      <c r="HN39" s="139"/>
      <c r="HO39" s="139"/>
      <c r="HP39" s="139"/>
      <c r="HQ39" s="139"/>
      <c r="HR39" s="139"/>
      <c r="HS39" s="139"/>
      <c r="HT39" s="139"/>
      <c r="HU39" s="139"/>
      <c r="HV39" s="139"/>
      <c r="HW39" s="139"/>
      <c r="HX39" s="139"/>
      <c r="HY39" s="139"/>
      <c r="HZ39" s="139"/>
      <c r="IA39" s="139"/>
      <c r="IB39" s="139"/>
      <c r="IC39" s="139"/>
      <c r="ID39" s="139"/>
      <c r="IE39" s="139"/>
      <c r="IF39" s="139"/>
      <c r="IG39" s="139"/>
      <c r="IH39" s="139"/>
      <c r="II39" s="139"/>
      <c r="IJ39" s="139"/>
      <c r="IK39" s="139"/>
      <c r="IL39" s="139"/>
      <c r="IM39" s="139"/>
      <c r="IN39" s="139"/>
      <c r="IO39" s="139"/>
      <c r="IP39" s="139"/>
      <c r="IQ39" s="139"/>
      <c r="IR39" s="139"/>
      <c r="IS39" s="139"/>
      <c r="IT39" s="139"/>
    </row>
    <row r="40" s="7" customFormat="1" ht="26" customHeight="1" spans="1:254">
      <c r="A40" s="81"/>
      <c r="B40" s="99"/>
      <c r="C40" s="49"/>
      <c r="D40" s="99"/>
      <c r="E40" s="100"/>
      <c r="F40" s="99" t="s">
        <v>327</v>
      </c>
      <c r="G40" s="61">
        <v>374600</v>
      </c>
      <c r="H40" s="61">
        <v>242000</v>
      </c>
      <c r="I40" s="61">
        <v>84200</v>
      </c>
      <c r="J40" s="99"/>
      <c r="K40" s="140"/>
      <c r="L40" s="141"/>
      <c r="M40" s="141"/>
      <c r="N40" s="141"/>
      <c r="O40" s="142"/>
      <c r="P40" s="142"/>
      <c r="Q40" s="142"/>
      <c r="R40" s="142"/>
      <c r="S40" s="142"/>
      <c r="T40" s="142"/>
      <c r="U40" s="142"/>
      <c r="V40" s="142"/>
      <c r="W40" s="142"/>
      <c r="X40" s="142"/>
      <c r="Y40" s="142"/>
      <c r="Z40" s="142"/>
      <c r="AA40" s="142"/>
      <c r="AB40" s="142"/>
      <c r="AC40" s="142"/>
      <c r="AD40" s="142"/>
      <c r="AE40" s="142"/>
      <c r="AF40" s="142"/>
      <c r="AG40" s="142"/>
      <c r="AH40" s="142"/>
      <c r="AI40" s="142"/>
      <c r="AJ40" s="142"/>
      <c r="AK40" s="142"/>
      <c r="AL40" s="142"/>
      <c r="AM40" s="142"/>
      <c r="AN40" s="142"/>
      <c r="AO40" s="142"/>
      <c r="AP40" s="142"/>
      <c r="AQ40" s="142"/>
      <c r="AR40" s="142"/>
      <c r="AS40" s="142"/>
      <c r="AT40" s="142"/>
      <c r="AU40" s="142"/>
      <c r="AV40" s="142"/>
      <c r="AW40" s="142"/>
      <c r="AX40" s="142"/>
      <c r="AY40" s="142"/>
      <c r="AZ40" s="142"/>
      <c r="BA40" s="142"/>
      <c r="BB40" s="142"/>
      <c r="BC40" s="142"/>
      <c r="BD40" s="142"/>
      <c r="BE40" s="142"/>
      <c r="BF40" s="142"/>
      <c r="BG40" s="142"/>
      <c r="BH40" s="142"/>
      <c r="BI40" s="142"/>
      <c r="BJ40" s="142"/>
      <c r="BK40" s="142"/>
      <c r="BL40" s="142"/>
      <c r="BM40" s="142"/>
      <c r="BN40" s="142"/>
      <c r="BO40" s="142"/>
      <c r="BP40" s="142"/>
      <c r="BQ40" s="142"/>
      <c r="BR40" s="142"/>
      <c r="BS40" s="142"/>
      <c r="BT40" s="142"/>
      <c r="BU40" s="142"/>
      <c r="BV40" s="142"/>
      <c r="BW40" s="142"/>
      <c r="BX40" s="142"/>
      <c r="BY40" s="142"/>
      <c r="BZ40" s="142"/>
      <c r="CA40" s="142"/>
      <c r="CB40" s="142"/>
      <c r="CC40" s="142"/>
      <c r="CD40" s="142"/>
      <c r="CE40" s="142"/>
      <c r="CF40" s="142"/>
      <c r="CG40" s="142"/>
      <c r="CH40" s="142"/>
      <c r="CI40" s="142"/>
      <c r="CJ40" s="142"/>
      <c r="CK40" s="142"/>
      <c r="CL40" s="142"/>
      <c r="CM40" s="142"/>
      <c r="CN40" s="142"/>
      <c r="CO40" s="142"/>
      <c r="CP40" s="142"/>
      <c r="CQ40" s="142"/>
      <c r="CR40" s="142"/>
      <c r="CS40" s="142"/>
      <c r="CT40" s="142"/>
      <c r="CU40" s="142"/>
      <c r="CV40" s="142"/>
      <c r="CW40" s="142"/>
      <c r="CX40" s="142"/>
      <c r="CY40" s="142"/>
      <c r="CZ40" s="142"/>
      <c r="DA40" s="142"/>
      <c r="DB40" s="142"/>
      <c r="DC40" s="142"/>
      <c r="DD40" s="142"/>
      <c r="DE40" s="142"/>
      <c r="DF40" s="142"/>
      <c r="DG40" s="142"/>
      <c r="DH40" s="142"/>
      <c r="DI40" s="142"/>
      <c r="DJ40" s="142"/>
      <c r="DK40" s="142"/>
      <c r="DL40" s="142"/>
      <c r="DM40" s="142"/>
      <c r="DN40" s="142"/>
      <c r="DO40" s="142"/>
      <c r="DP40" s="142"/>
      <c r="DQ40" s="142"/>
      <c r="DR40" s="142"/>
      <c r="DS40" s="142"/>
      <c r="DT40" s="142"/>
      <c r="DU40" s="142"/>
      <c r="DV40" s="142"/>
      <c r="DW40" s="142"/>
      <c r="DX40" s="142"/>
      <c r="DY40" s="142"/>
      <c r="DZ40" s="142"/>
      <c r="EA40" s="142"/>
      <c r="EB40" s="142"/>
      <c r="EC40" s="142"/>
      <c r="ED40" s="142"/>
      <c r="EE40" s="142"/>
      <c r="EF40" s="142"/>
      <c r="EG40" s="142"/>
      <c r="EH40" s="142"/>
      <c r="EI40" s="142"/>
      <c r="EJ40" s="142"/>
      <c r="EK40" s="142"/>
      <c r="EL40" s="142"/>
      <c r="EM40" s="142"/>
      <c r="EN40" s="142"/>
      <c r="EO40" s="142"/>
      <c r="EP40" s="142"/>
      <c r="EQ40" s="142"/>
      <c r="ER40" s="142"/>
      <c r="ES40" s="142"/>
      <c r="ET40" s="142"/>
      <c r="EU40" s="142"/>
      <c r="EV40" s="142"/>
      <c r="EW40" s="142"/>
      <c r="EX40" s="142"/>
      <c r="EY40" s="142"/>
      <c r="EZ40" s="142"/>
      <c r="FA40" s="142"/>
      <c r="FB40" s="142"/>
      <c r="FC40" s="142"/>
      <c r="FD40" s="142"/>
      <c r="FE40" s="142"/>
      <c r="FF40" s="142"/>
      <c r="FG40" s="142"/>
      <c r="FH40" s="142"/>
      <c r="FI40" s="142"/>
      <c r="FJ40" s="142"/>
      <c r="FK40" s="142"/>
      <c r="FL40" s="142"/>
      <c r="FM40" s="142"/>
      <c r="FN40" s="142"/>
      <c r="FO40" s="142"/>
      <c r="FP40" s="142"/>
      <c r="FQ40" s="142"/>
      <c r="FR40" s="142"/>
      <c r="FS40" s="142"/>
      <c r="FT40" s="142"/>
      <c r="FU40" s="142"/>
      <c r="FV40" s="142"/>
      <c r="FW40" s="142"/>
      <c r="FX40" s="142"/>
      <c r="FY40" s="142"/>
      <c r="FZ40" s="142"/>
      <c r="GA40" s="142"/>
      <c r="GB40" s="142"/>
      <c r="GC40" s="142"/>
      <c r="GD40" s="142"/>
      <c r="GE40" s="142"/>
      <c r="GF40" s="142"/>
      <c r="GG40" s="142"/>
      <c r="GH40" s="142"/>
      <c r="GI40" s="142"/>
      <c r="GJ40" s="142"/>
      <c r="GK40" s="142"/>
      <c r="GL40" s="142"/>
      <c r="GM40" s="142"/>
      <c r="GN40" s="142"/>
      <c r="GO40" s="142"/>
      <c r="GP40" s="142"/>
      <c r="GQ40" s="142"/>
      <c r="GR40" s="142"/>
      <c r="GS40" s="142"/>
      <c r="GT40" s="142"/>
      <c r="GU40" s="142"/>
      <c r="GV40" s="142"/>
      <c r="GW40" s="142"/>
      <c r="GX40" s="142"/>
      <c r="GY40" s="142"/>
      <c r="GZ40" s="142"/>
      <c r="HA40" s="142"/>
      <c r="HB40" s="142"/>
      <c r="HC40" s="142"/>
      <c r="HD40" s="142"/>
      <c r="HE40" s="142"/>
      <c r="HF40" s="142"/>
      <c r="HG40" s="142"/>
      <c r="HH40" s="142"/>
      <c r="HI40" s="142"/>
      <c r="HJ40" s="142"/>
      <c r="HK40" s="142"/>
      <c r="HL40" s="142"/>
      <c r="HM40" s="142"/>
      <c r="HN40" s="142"/>
      <c r="HO40" s="142"/>
      <c r="HP40" s="142"/>
      <c r="HQ40" s="142"/>
      <c r="HR40" s="142"/>
      <c r="HS40" s="142"/>
      <c r="HT40" s="142"/>
      <c r="HU40" s="142"/>
      <c r="HV40" s="142"/>
      <c r="HW40" s="142"/>
      <c r="HX40" s="142"/>
      <c r="HY40" s="142"/>
      <c r="HZ40" s="142"/>
      <c r="IA40" s="142"/>
      <c r="IB40" s="142"/>
      <c r="IC40" s="142"/>
      <c r="ID40" s="142"/>
      <c r="IE40" s="142"/>
      <c r="IF40" s="142"/>
      <c r="IG40" s="142"/>
      <c r="IH40" s="142"/>
      <c r="II40" s="142"/>
      <c r="IJ40" s="142"/>
      <c r="IK40" s="142"/>
      <c r="IL40" s="142"/>
      <c r="IM40" s="142"/>
      <c r="IN40" s="142"/>
      <c r="IO40" s="142"/>
      <c r="IP40" s="142"/>
      <c r="IQ40" s="142"/>
      <c r="IR40" s="142"/>
      <c r="IS40" s="142"/>
      <c r="IT40" s="142"/>
    </row>
    <row r="41" s="6" customFormat="1" ht="37" customHeight="1" spans="1:254">
      <c r="A41" s="81"/>
      <c r="B41" s="99"/>
      <c r="C41" s="49"/>
      <c r="D41" s="99"/>
      <c r="E41" s="100"/>
      <c r="F41" s="49" t="s">
        <v>328</v>
      </c>
      <c r="G41" s="61">
        <v>1710000</v>
      </c>
      <c r="H41" s="61">
        <v>862755</v>
      </c>
      <c r="I41" s="61">
        <v>215800</v>
      </c>
      <c r="J41" s="99"/>
      <c r="K41" s="140"/>
      <c r="L41" s="131"/>
      <c r="M41" s="131"/>
      <c r="N41" s="131"/>
      <c r="O41" s="139"/>
      <c r="P41" s="139"/>
      <c r="Q41" s="139"/>
      <c r="R41" s="139"/>
      <c r="S41" s="139"/>
      <c r="T41" s="139"/>
      <c r="U41" s="139"/>
      <c r="V41" s="139"/>
      <c r="W41" s="139"/>
      <c r="X41" s="139"/>
      <c r="Y41" s="139"/>
      <c r="Z41" s="139"/>
      <c r="AA41" s="139"/>
      <c r="AB41" s="139"/>
      <c r="AC41" s="139"/>
      <c r="AD41" s="139"/>
      <c r="AE41" s="139"/>
      <c r="AF41" s="139"/>
      <c r="AG41" s="139"/>
      <c r="AH41" s="139"/>
      <c r="AI41" s="139"/>
      <c r="AJ41" s="139"/>
      <c r="AK41" s="139"/>
      <c r="AL41" s="139"/>
      <c r="AM41" s="139"/>
      <c r="AN41" s="139"/>
      <c r="AO41" s="139"/>
      <c r="AP41" s="139"/>
      <c r="AQ41" s="139"/>
      <c r="AR41" s="139"/>
      <c r="AS41" s="139"/>
      <c r="AT41" s="139"/>
      <c r="AU41" s="139"/>
      <c r="AV41" s="139"/>
      <c r="AW41" s="139"/>
      <c r="AX41" s="139"/>
      <c r="AY41" s="139"/>
      <c r="AZ41" s="139"/>
      <c r="BA41" s="139"/>
      <c r="BB41" s="139"/>
      <c r="BC41" s="139"/>
      <c r="BD41" s="139"/>
      <c r="BE41" s="139"/>
      <c r="BF41" s="139"/>
      <c r="BG41" s="139"/>
      <c r="BH41" s="139"/>
      <c r="BI41" s="139"/>
      <c r="BJ41" s="139"/>
      <c r="BK41" s="139"/>
      <c r="BL41" s="139"/>
      <c r="BM41" s="139"/>
      <c r="BN41" s="139"/>
      <c r="BO41" s="139"/>
      <c r="BP41" s="139"/>
      <c r="BQ41" s="139"/>
      <c r="BR41" s="139"/>
      <c r="BS41" s="139"/>
      <c r="BT41" s="139"/>
      <c r="BU41" s="139"/>
      <c r="BV41" s="139"/>
      <c r="BW41" s="139"/>
      <c r="BX41" s="139"/>
      <c r="BY41" s="139"/>
      <c r="BZ41" s="139"/>
      <c r="CA41" s="139"/>
      <c r="CB41" s="139"/>
      <c r="CC41" s="139"/>
      <c r="CD41" s="139"/>
      <c r="CE41" s="139"/>
      <c r="CF41" s="139"/>
      <c r="CG41" s="139"/>
      <c r="CH41" s="139"/>
      <c r="CI41" s="139"/>
      <c r="CJ41" s="139"/>
      <c r="CK41" s="139"/>
      <c r="CL41" s="139"/>
      <c r="CM41" s="139"/>
      <c r="CN41" s="139"/>
      <c r="CO41" s="139"/>
      <c r="CP41" s="139"/>
      <c r="CQ41" s="139"/>
      <c r="CR41" s="139"/>
      <c r="CS41" s="139"/>
      <c r="CT41" s="139"/>
      <c r="CU41" s="139"/>
      <c r="CV41" s="139"/>
      <c r="CW41" s="139"/>
      <c r="CX41" s="139"/>
      <c r="CY41" s="139"/>
      <c r="CZ41" s="139"/>
      <c r="DA41" s="139"/>
      <c r="DB41" s="139"/>
      <c r="DC41" s="139"/>
      <c r="DD41" s="139"/>
      <c r="DE41" s="139"/>
      <c r="DF41" s="139"/>
      <c r="DG41" s="139"/>
      <c r="DH41" s="139"/>
      <c r="DI41" s="139"/>
      <c r="DJ41" s="139"/>
      <c r="DK41" s="139"/>
      <c r="DL41" s="139"/>
      <c r="DM41" s="139"/>
      <c r="DN41" s="139"/>
      <c r="DO41" s="139"/>
      <c r="DP41" s="139"/>
      <c r="DQ41" s="139"/>
      <c r="DR41" s="139"/>
      <c r="DS41" s="139"/>
      <c r="DT41" s="139"/>
      <c r="DU41" s="139"/>
      <c r="DV41" s="139"/>
      <c r="DW41" s="139"/>
      <c r="DX41" s="139"/>
      <c r="DY41" s="139"/>
      <c r="DZ41" s="139"/>
      <c r="EA41" s="139"/>
      <c r="EB41" s="139"/>
      <c r="EC41" s="139"/>
      <c r="ED41" s="139"/>
      <c r="EE41" s="139"/>
      <c r="EF41" s="139"/>
      <c r="EG41" s="139"/>
      <c r="EH41" s="139"/>
      <c r="EI41" s="139"/>
      <c r="EJ41" s="139"/>
      <c r="EK41" s="139"/>
      <c r="EL41" s="139"/>
      <c r="EM41" s="139"/>
      <c r="EN41" s="139"/>
      <c r="EO41" s="139"/>
      <c r="EP41" s="139"/>
      <c r="EQ41" s="139"/>
      <c r="ER41" s="139"/>
      <c r="ES41" s="139"/>
      <c r="ET41" s="139"/>
      <c r="EU41" s="139"/>
      <c r="EV41" s="139"/>
      <c r="EW41" s="139"/>
      <c r="EX41" s="139"/>
      <c r="EY41" s="139"/>
      <c r="EZ41" s="139"/>
      <c r="FA41" s="139"/>
      <c r="FB41" s="139"/>
      <c r="FC41" s="139"/>
      <c r="FD41" s="139"/>
      <c r="FE41" s="139"/>
      <c r="FF41" s="139"/>
      <c r="FG41" s="139"/>
      <c r="FH41" s="139"/>
      <c r="FI41" s="139"/>
      <c r="FJ41" s="139"/>
      <c r="FK41" s="139"/>
      <c r="FL41" s="139"/>
      <c r="FM41" s="139"/>
      <c r="FN41" s="139"/>
      <c r="FO41" s="139"/>
      <c r="FP41" s="139"/>
      <c r="FQ41" s="139"/>
      <c r="FR41" s="139"/>
      <c r="FS41" s="139"/>
      <c r="FT41" s="139"/>
      <c r="FU41" s="139"/>
      <c r="FV41" s="139"/>
      <c r="FW41" s="139"/>
      <c r="FX41" s="139"/>
      <c r="FY41" s="139"/>
      <c r="FZ41" s="139"/>
      <c r="GA41" s="139"/>
      <c r="GB41" s="139"/>
      <c r="GC41" s="139"/>
      <c r="GD41" s="139"/>
      <c r="GE41" s="139"/>
      <c r="GF41" s="139"/>
      <c r="GG41" s="139"/>
      <c r="GH41" s="139"/>
      <c r="GI41" s="139"/>
      <c r="GJ41" s="139"/>
      <c r="GK41" s="139"/>
      <c r="GL41" s="139"/>
      <c r="GM41" s="139"/>
      <c r="GN41" s="139"/>
      <c r="GO41" s="139"/>
      <c r="GP41" s="139"/>
      <c r="GQ41" s="139"/>
      <c r="GR41" s="139"/>
      <c r="GS41" s="139"/>
      <c r="GT41" s="139"/>
      <c r="GU41" s="139"/>
      <c r="GV41" s="139"/>
      <c r="GW41" s="139"/>
      <c r="GX41" s="139"/>
      <c r="GY41" s="139"/>
      <c r="GZ41" s="139"/>
      <c r="HA41" s="139"/>
      <c r="HB41" s="139"/>
      <c r="HC41" s="139"/>
      <c r="HD41" s="139"/>
      <c r="HE41" s="139"/>
      <c r="HF41" s="139"/>
      <c r="HG41" s="139"/>
      <c r="HH41" s="139"/>
      <c r="HI41" s="139"/>
      <c r="HJ41" s="139"/>
      <c r="HK41" s="139"/>
      <c r="HL41" s="139"/>
      <c r="HM41" s="139"/>
      <c r="HN41" s="139"/>
      <c r="HO41" s="139"/>
      <c r="HP41" s="139"/>
      <c r="HQ41" s="139"/>
      <c r="HR41" s="139"/>
      <c r="HS41" s="139"/>
      <c r="HT41" s="139"/>
      <c r="HU41" s="139"/>
      <c r="HV41" s="139"/>
      <c r="HW41" s="139"/>
      <c r="HX41" s="139"/>
      <c r="HY41" s="139"/>
      <c r="HZ41" s="139"/>
      <c r="IA41" s="139"/>
      <c r="IB41" s="139"/>
      <c r="IC41" s="139"/>
      <c r="ID41" s="139"/>
      <c r="IE41" s="139"/>
      <c r="IF41" s="139"/>
      <c r="IG41" s="139"/>
      <c r="IH41" s="139"/>
      <c r="II41" s="139"/>
      <c r="IJ41" s="139"/>
      <c r="IK41" s="139"/>
      <c r="IL41" s="139"/>
      <c r="IM41" s="139"/>
      <c r="IN41" s="139"/>
      <c r="IO41" s="139"/>
      <c r="IP41" s="139"/>
      <c r="IQ41" s="139"/>
      <c r="IR41" s="139"/>
      <c r="IS41" s="139"/>
      <c r="IT41" s="139"/>
    </row>
    <row r="42" s="8" customFormat="1" ht="26" customHeight="1" spans="1:254">
      <c r="A42" s="81"/>
      <c r="B42" s="99"/>
      <c r="C42" s="49"/>
      <c r="D42" s="99"/>
      <c r="E42" s="100"/>
      <c r="F42" s="49" t="s">
        <v>307</v>
      </c>
      <c r="G42" s="61">
        <v>86300</v>
      </c>
      <c r="H42" s="61">
        <v>86300</v>
      </c>
      <c r="I42" s="61"/>
      <c r="J42" s="99"/>
      <c r="K42" s="140"/>
      <c r="L42" s="143"/>
      <c r="M42" s="143"/>
      <c r="N42" s="143"/>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144"/>
      <c r="AM42" s="144"/>
      <c r="AN42" s="144"/>
      <c r="AO42" s="144"/>
      <c r="AP42" s="144"/>
      <c r="AQ42" s="144"/>
      <c r="AR42" s="144"/>
      <c r="AS42" s="144"/>
      <c r="AT42" s="144"/>
      <c r="AU42" s="144"/>
      <c r="AV42" s="144"/>
      <c r="AW42" s="144"/>
      <c r="AX42" s="144"/>
      <c r="AY42" s="144"/>
      <c r="AZ42" s="144"/>
      <c r="BA42" s="144"/>
      <c r="BB42" s="144"/>
      <c r="BC42" s="144"/>
      <c r="BD42" s="144"/>
      <c r="BE42" s="144"/>
      <c r="BF42" s="144"/>
      <c r="BG42" s="144"/>
      <c r="BH42" s="144"/>
      <c r="BI42" s="144"/>
      <c r="BJ42" s="144"/>
      <c r="BK42" s="144"/>
      <c r="BL42" s="144"/>
      <c r="BM42" s="144"/>
      <c r="BN42" s="144"/>
      <c r="BO42" s="144"/>
      <c r="BP42" s="144"/>
      <c r="BQ42" s="144"/>
      <c r="BR42" s="144"/>
      <c r="BS42" s="144"/>
      <c r="BT42" s="144"/>
      <c r="BU42" s="144"/>
      <c r="BV42" s="144"/>
      <c r="BW42" s="144"/>
      <c r="BX42" s="144"/>
      <c r="BY42" s="144"/>
      <c r="BZ42" s="144"/>
      <c r="CA42" s="144"/>
      <c r="CB42" s="144"/>
      <c r="CC42" s="144"/>
      <c r="CD42" s="144"/>
      <c r="CE42" s="144"/>
      <c r="CF42" s="144"/>
      <c r="CG42" s="144"/>
      <c r="CH42" s="144"/>
      <c r="CI42" s="144"/>
      <c r="CJ42" s="144"/>
      <c r="CK42" s="144"/>
      <c r="CL42" s="144"/>
      <c r="CM42" s="144"/>
      <c r="CN42" s="144"/>
      <c r="CO42" s="144"/>
      <c r="CP42" s="144"/>
      <c r="CQ42" s="144"/>
      <c r="CR42" s="144"/>
      <c r="CS42" s="144"/>
      <c r="CT42" s="144"/>
      <c r="CU42" s="144"/>
      <c r="CV42" s="144"/>
      <c r="CW42" s="144"/>
      <c r="CX42" s="144"/>
      <c r="CY42" s="144"/>
      <c r="CZ42" s="144"/>
      <c r="DA42" s="144"/>
      <c r="DB42" s="144"/>
      <c r="DC42" s="144"/>
      <c r="DD42" s="144"/>
      <c r="DE42" s="144"/>
      <c r="DF42" s="144"/>
      <c r="DG42" s="144"/>
      <c r="DH42" s="144"/>
      <c r="DI42" s="144"/>
      <c r="DJ42" s="144"/>
      <c r="DK42" s="144"/>
      <c r="DL42" s="144"/>
      <c r="DM42" s="144"/>
      <c r="DN42" s="144"/>
      <c r="DO42" s="144"/>
      <c r="DP42" s="144"/>
      <c r="DQ42" s="144"/>
      <c r="DR42" s="144"/>
      <c r="DS42" s="144"/>
      <c r="DT42" s="144"/>
      <c r="DU42" s="144"/>
      <c r="DV42" s="144"/>
      <c r="DW42" s="144"/>
      <c r="DX42" s="144"/>
      <c r="DY42" s="144"/>
      <c r="DZ42" s="144"/>
      <c r="EA42" s="144"/>
      <c r="EB42" s="144"/>
      <c r="EC42" s="144"/>
      <c r="ED42" s="144"/>
      <c r="EE42" s="144"/>
      <c r="EF42" s="144"/>
      <c r="EG42" s="144"/>
      <c r="EH42" s="144"/>
      <c r="EI42" s="144"/>
      <c r="EJ42" s="144"/>
      <c r="EK42" s="144"/>
      <c r="EL42" s="144"/>
      <c r="EM42" s="144"/>
      <c r="EN42" s="144"/>
      <c r="EO42" s="144"/>
      <c r="EP42" s="144"/>
      <c r="EQ42" s="144"/>
      <c r="ER42" s="144"/>
      <c r="ES42" s="144"/>
      <c r="ET42" s="144"/>
      <c r="EU42" s="144"/>
      <c r="EV42" s="144"/>
      <c r="EW42" s="144"/>
      <c r="EX42" s="144"/>
      <c r="EY42" s="144"/>
      <c r="EZ42" s="144"/>
      <c r="FA42" s="144"/>
      <c r="FB42" s="144"/>
      <c r="FC42" s="144"/>
      <c r="FD42" s="144"/>
      <c r="FE42" s="144"/>
      <c r="FF42" s="144"/>
      <c r="FG42" s="144"/>
      <c r="FH42" s="144"/>
      <c r="FI42" s="144"/>
      <c r="FJ42" s="144"/>
      <c r="FK42" s="144"/>
      <c r="FL42" s="144"/>
      <c r="FM42" s="144"/>
      <c r="FN42" s="144"/>
      <c r="FO42" s="144"/>
      <c r="FP42" s="144"/>
      <c r="FQ42" s="144"/>
      <c r="FR42" s="144"/>
      <c r="FS42" s="144"/>
      <c r="FT42" s="144"/>
      <c r="FU42" s="144"/>
      <c r="FV42" s="144"/>
      <c r="FW42" s="144"/>
      <c r="FX42" s="144"/>
      <c r="FY42" s="144"/>
      <c r="FZ42" s="144"/>
      <c r="GA42" s="144"/>
      <c r="GB42" s="144"/>
      <c r="GC42" s="144"/>
      <c r="GD42" s="144"/>
      <c r="GE42" s="144"/>
      <c r="GF42" s="144"/>
      <c r="GG42" s="144"/>
      <c r="GH42" s="144"/>
      <c r="GI42" s="144"/>
      <c r="GJ42" s="144"/>
      <c r="GK42" s="144"/>
      <c r="GL42" s="144"/>
      <c r="GM42" s="144"/>
      <c r="GN42" s="144"/>
      <c r="GO42" s="144"/>
      <c r="GP42" s="144"/>
      <c r="GQ42" s="144"/>
      <c r="GR42" s="144"/>
      <c r="GS42" s="144"/>
      <c r="GT42" s="144"/>
      <c r="GU42" s="144"/>
      <c r="GV42" s="144"/>
      <c r="GW42" s="144"/>
      <c r="GX42" s="144"/>
      <c r="GY42" s="144"/>
      <c r="GZ42" s="144"/>
      <c r="HA42" s="144"/>
      <c r="HB42" s="144"/>
      <c r="HC42" s="144"/>
      <c r="HD42" s="144"/>
      <c r="HE42" s="144"/>
      <c r="HF42" s="144"/>
      <c r="HG42" s="144"/>
      <c r="HH42" s="144"/>
      <c r="HI42" s="144"/>
      <c r="HJ42" s="144"/>
      <c r="HK42" s="144"/>
      <c r="HL42" s="144"/>
      <c r="HM42" s="144"/>
      <c r="HN42" s="144"/>
      <c r="HO42" s="144"/>
      <c r="HP42" s="144"/>
      <c r="HQ42" s="144"/>
      <c r="HR42" s="144"/>
      <c r="HS42" s="144"/>
      <c r="HT42" s="144"/>
      <c r="HU42" s="144"/>
      <c r="HV42" s="144"/>
      <c r="HW42" s="144"/>
      <c r="HX42" s="144"/>
      <c r="HY42" s="144"/>
      <c r="HZ42" s="144"/>
      <c r="IA42" s="144"/>
      <c r="IB42" s="144"/>
      <c r="IC42" s="144"/>
      <c r="ID42" s="144"/>
      <c r="IE42" s="144"/>
      <c r="IF42" s="144"/>
      <c r="IG42" s="144"/>
      <c r="IH42" s="144"/>
      <c r="II42" s="144"/>
      <c r="IJ42" s="144"/>
      <c r="IK42" s="144"/>
      <c r="IL42" s="144"/>
      <c r="IM42" s="144"/>
      <c r="IN42" s="144"/>
      <c r="IO42" s="144"/>
      <c r="IP42" s="144"/>
      <c r="IQ42" s="144"/>
      <c r="IR42" s="144"/>
      <c r="IS42" s="144"/>
      <c r="IT42" s="144"/>
    </row>
    <row r="43" s="8" customFormat="1" ht="26" customHeight="1" spans="1:254">
      <c r="A43" s="87"/>
      <c r="B43" s="101"/>
      <c r="C43" s="46"/>
      <c r="D43" s="101"/>
      <c r="E43" s="102"/>
      <c r="F43" s="46" t="s">
        <v>329</v>
      </c>
      <c r="G43" s="64">
        <v>42586</v>
      </c>
      <c r="H43" s="64"/>
      <c r="I43" s="64"/>
      <c r="J43" s="101"/>
      <c r="K43" s="145"/>
      <c r="L43" s="143"/>
      <c r="M43" s="143"/>
      <c r="N43" s="143"/>
      <c r="O43" s="144"/>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144"/>
      <c r="AM43" s="144"/>
      <c r="AN43" s="144"/>
      <c r="AO43" s="144"/>
      <c r="AP43" s="144"/>
      <c r="AQ43" s="144"/>
      <c r="AR43" s="144"/>
      <c r="AS43" s="144"/>
      <c r="AT43" s="144"/>
      <c r="AU43" s="144"/>
      <c r="AV43" s="144"/>
      <c r="AW43" s="144"/>
      <c r="AX43" s="144"/>
      <c r="AY43" s="144"/>
      <c r="AZ43" s="144"/>
      <c r="BA43" s="144"/>
      <c r="BB43" s="144"/>
      <c r="BC43" s="144"/>
      <c r="BD43" s="144"/>
      <c r="BE43" s="144"/>
      <c r="BF43" s="144"/>
      <c r="BG43" s="144"/>
      <c r="BH43" s="144"/>
      <c r="BI43" s="144"/>
      <c r="BJ43" s="144"/>
      <c r="BK43" s="144"/>
      <c r="BL43" s="144"/>
      <c r="BM43" s="144"/>
      <c r="BN43" s="144"/>
      <c r="BO43" s="144"/>
      <c r="BP43" s="144"/>
      <c r="BQ43" s="144"/>
      <c r="BR43" s="144"/>
      <c r="BS43" s="144"/>
      <c r="BT43" s="144"/>
      <c r="BU43" s="144"/>
      <c r="BV43" s="144"/>
      <c r="BW43" s="144"/>
      <c r="BX43" s="144"/>
      <c r="BY43" s="144"/>
      <c r="BZ43" s="144"/>
      <c r="CA43" s="144"/>
      <c r="CB43" s="144"/>
      <c r="CC43" s="144"/>
      <c r="CD43" s="144"/>
      <c r="CE43" s="144"/>
      <c r="CF43" s="144"/>
      <c r="CG43" s="144"/>
      <c r="CH43" s="144"/>
      <c r="CI43" s="144"/>
      <c r="CJ43" s="144"/>
      <c r="CK43" s="144"/>
      <c r="CL43" s="144"/>
      <c r="CM43" s="144"/>
      <c r="CN43" s="144"/>
      <c r="CO43" s="144"/>
      <c r="CP43" s="144"/>
      <c r="CQ43" s="144"/>
      <c r="CR43" s="144"/>
      <c r="CS43" s="144"/>
      <c r="CT43" s="144"/>
      <c r="CU43" s="144"/>
      <c r="CV43" s="144"/>
      <c r="CW43" s="144"/>
      <c r="CX43" s="144"/>
      <c r="CY43" s="144"/>
      <c r="CZ43" s="144"/>
      <c r="DA43" s="144"/>
      <c r="DB43" s="144"/>
      <c r="DC43" s="144"/>
      <c r="DD43" s="144"/>
      <c r="DE43" s="144"/>
      <c r="DF43" s="144"/>
      <c r="DG43" s="144"/>
      <c r="DH43" s="144"/>
      <c r="DI43" s="144"/>
      <c r="DJ43" s="144"/>
      <c r="DK43" s="144"/>
      <c r="DL43" s="144"/>
      <c r="DM43" s="144"/>
      <c r="DN43" s="144"/>
      <c r="DO43" s="144"/>
      <c r="DP43" s="144"/>
      <c r="DQ43" s="144"/>
      <c r="DR43" s="144"/>
      <c r="DS43" s="144"/>
      <c r="DT43" s="144"/>
      <c r="DU43" s="144"/>
      <c r="DV43" s="144"/>
      <c r="DW43" s="144"/>
      <c r="DX43" s="144"/>
      <c r="DY43" s="144"/>
      <c r="DZ43" s="144"/>
      <c r="EA43" s="144"/>
      <c r="EB43" s="144"/>
      <c r="EC43" s="144"/>
      <c r="ED43" s="144"/>
      <c r="EE43" s="144"/>
      <c r="EF43" s="144"/>
      <c r="EG43" s="144"/>
      <c r="EH43" s="144"/>
      <c r="EI43" s="144"/>
      <c r="EJ43" s="144"/>
      <c r="EK43" s="144"/>
      <c r="EL43" s="144"/>
      <c r="EM43" s="144"/>
      <c r="EN43" s="144"/>
      <c r="EO43" s="144"/>
      <c r="EP43" s="144"/>
      <c r="EQ43" s="144"/>
      <c r="ER43" s="144"/>
      <c r="ES43" s="144"/>
      <c r="ET43" s="144"/>
      <c r="EU43" s="144"/>
      <c r="EV43" s="144"/>
      <c r="EW43" s="144"/>
      <c r="EX43" s="144"/>
      <c r="EY43" s="144"/>
      <c r="EZ43" s="144"/>
      <c r="FA43" s="144"/>
      <c r="FB43" s="144"/>
      <c r="FC43" s="144"/>
      <c r="FD43" s="144"/>
      <c r="FE43" s="144"/>
      <c r="FF43" s="144"/>
      <c r="FG43" s="144"/>
      <c r="FH43" s="144"/>
      <c r="FI43" s="144"/>
      <c r="FJ43" s="144"/>
      <c r="FK43" s="144"/>
      <c r="FL43" s="144"/>
      <c r="FM43" s="144"/>
      <c r="FN43" s="144"/>
      <c r="FO43" s="144"/>
      <c r="FP43" s="144"/>
      <c r="FQ43" s="144"/>
      <c r="FR43" s="144"/>
      <c r="FS43" s="144"/>
      <c r="FT43" s="144"/>
      <c r="FU43" s="144"/>
      <c r="FV43" s="144"/>
      <c r="FW43" s="144"/>
      <c r="FX43" s="144"/>
      <c r="FY43" s="144"/>
      <c r="FZ43" s="144"/>
      <c r="GA43" s="144"/>
      <c r="GB43" s="144"/>
      <c r="GC43" s="144"/>
      <c r="GD43" s="144"/>
      <c r="GE43" s="144"/>
      <c r="GF43" s="144"/>
      <c r="GG43" s="144"/>
      <c r="GH43" s="144"/>
      <c r="GI43" s="144"/>
      <c r="GJ43" s="144"/>
      <c r="GK43" s="144"/>
      <c r="GL43" s="144"/>
      <c r="GM43" s="144"/>
      <c r="GN43" s="144"/>
      <c r="GO43" s="144"/>
      <c r="GP43" s="144"/>
      <c r="GQ43" s="144"/>
      <c r="GR43" s="144"/>
      <c r="GS43" s="144"/>
      <c r="GT43" s="144"/>
      <c r="GU43" s="144"/>
      <c r="GV43" s="144"/>
      <c r="GW43" s="144"/>
      <c r="GX43" s="144"/>
      <c r="GY43" s="144"/>
      <c r="GZ43" s="144"/>
      <c r="HA43" s="144"/>
      <c r="HB43" s="144"/>
      <c r="HC43" s="144"/>
      <c r="HD43" s="144"/>
      <c r="HE43" s="144"/>
      <c r="HF43" s="144"/>
      <c r="HG43" s="144"/>
      <c r="HH43" s="144"/>
      <c r="HI43" s="144"/>
      <c r="HJ43" s="144"/>
      <c r="HK43" s="144"/>
      <c r="HL43" s="144"/>
      <c r="HM43" s="144"/>
      <c r="HN43" s="144"/>
      <c r="HO43" s="144"/>
      <c r="HP43" s="144"/>
      <c r="HQ43" s="144"/>
      <c r="HR43" s="144"/>
      <c r="HS43" s="144"/>
      <c r="HT43" s="144"/>
      <c r="HU43" s="144"/>
      <c r="HV43" s="144"/>
      <c r="HW43" s="144"/>
      <c r="HX43" s="144"/>
      <c r="HY43" s="144"/>
      <c r="HZ43" s="144"/>
      <c r="IA43" s="144"/>
      <c r="IB43" s="144"/>
      <c r="IC43" s="144"/>
      <c r="ID43" s="144"/>
      <c r="IE43" s="144"/>
      <c r="IF43" s="144"/>
      <c r="IG43" s="144"/>
      <c r="IH43" s="144"/>
      <c r="II43" s="144"/>
      <c r="IJ43" s="144"/>
      <c r="IK43" s="144"/>
      <c r="IL43" s="144"/>
      <c r="IM43" s="144"/>
      <c r="IN43" s="144"/>
      <c r="IO43" s="144"/>
      <c r="IP43" s="144"/>
      <c r="IQ43" s="144"/>
      <c r="IR43" s="144"/>
      <c r="IS43" s="144"/>
      <c r="IT43" s="144"/>
    </row>
    <row r="44" s="8" customFormat="1" customHeight="1" spans="1:254">
      <c r="A44" s="66">
        <v>52</v>
      </c>
      <c r="B44" s="103" t="s">
        <v>459</v>
      </c>
      <c r="C44" s="104" t="s">
        <v>30</v>
      </c>
      <c r="D44" s="105" t="s">
        <v>331</v>
      </c>
      <c r="E44" s="106" t="s">
        <v>21</v>
      </c>
      <c r="F44" s="39"/>
      <c r="G44" s="58">
        <f>SUM(G45+G46+G47+G48)</f>
        <v>794152</v>
      </c>
      <c r="H44" s="58">
        <v>18600</v>
      </c>
      <c r="I44" s="58">
        <f>SUM(I45+I46+I47+I48)</f>
        <v>170000</v>
      </c>
      <c r="J44" s="105" t="s">
        <v>332</v>
      </c>
      <c r="K44" s="127" t="s">
        <v>326</v>
      </c>
      <c r="L44" s="143"/>
      <c r="M44" s="143"/>
      <c r="N44" s="143"/>
      <c r="O44" s="144"/>
      <c r="P44" s="144"/>
      <c r="Q44" s="144"/>
      <c r="R44" s="144"/>
      <c r="S44" s="144"/>
      <c r="T44" s="144"/>
      <c r="U44" s="144"/>
      <c r="V44" s="144"/>
      <c r="W44" s="144"/>
      <c r="X44" s="144"/>
      <c r="Y44" s="144"/>
      <c r="Z44" s="144"/>
      <c r="AA44" s="144"/>
      <c r="AB44" s="144"/>
      <c r="AC44" s="144"/>
      <c r="AD44" s="144"/>
      <c r="AE44" s="144"/>
      <c r="AF44" s="144"/>
      <c r="AG44" s="144"/>
      <c r="AH44" s="144"/>
      <c r="AI44" s="144"/>
      <c r="AJ44" s="144"/>
      <c r="AK44" s="144"/>
      <c r="AL44" s="144"/>
      <c r="AM44" s="144"/>
      <c r="AN44" s="144"/>
      <c r="AO44" s="144"/>
      <c r="AP44" s="144"/>
      <c r="AQ44" s="144"/>
      <c r="AR44" s="144"/>
      <c r="AS44" s="144"/>
      <c r="AT44" s="144"/>
      <c r="AU44" s="144"/>
      <c r="AV44" s="144"/>
      <c r="AW44" s="144"/>
      <c r="AX44" s="144"/>
      <c r="AY44" s="144"/>
      <c r="AZ44" s="144"/>
      <c r="BA44" s="144"/>
      <c r="BB44" s="144"/>
      <c r="BC44" s="144"/>
      <c r="BD44" s="144"/>
      <c r="BE44" s="144"/>
      <c r="BF44" s="144"/>
      <c r="BG44" s="144"/>
      <c r="BH44" s="144"/>
      <c r="BI44" s="144"/>
      <c r="BJ44" s="144"/>
      <c r="BK44" s="144"/>
      <c r="BL44" s="144"/>
      <c r="BM44" s="144"/>
      <c r="BN44" s="144"/>
      <c r="BO44" s="144"/>
      <c r="BP44" s="144"/>
      <c r="BQ44" s="144"/>
      <c r="BR44" s="144"/>
      <c r="BS44" s="144"/>
      <c r="BT44" s="144"/>
      <c r="BU44" s="144"/>
      <c r="BV44" s="144"/>
      <c r="BW44" s="144"/>
      <c r="BX44" s="144"/>
      <c r="BY44" s="144"/>
      <c r="BZ44" s="144"/>
      <c r="CA44" s="144"/>
      <c r="CB44" s="144"/>
      <c r="CC44" s="144"/>
      <c r="CD44" s="144"/>
      <c r="CE44" s="144"/>
      <c r="CF44" s="144"/>
      <c r="CG44" s="144"/>
      <c r="CH44" s="144"/>
      <c r="CI44" s="144"/>
      <c r="CJ44" s="144"/>
      <c r="CK44" s="144"/>
      <c r="CL44" s="144"/>
      <c r="CM44" s="144"/>
      <c r="CN44" s="144"/>
      <c r="CO44" s="144"/>
      <c r="CP44" s="144"/>
      <c r="CQ44" s="144"/>
      <c r="CR44" s="144"/>
      <c r="CS44" s="144"/>
      <c r="CT44" s="144"/>
      <c r="CU44" s="144"/>
      <c r="CV44" s="144"/>
      <c r="CW44" s="144"/>
      <c r="CX44" s="144"/>
      <c r="CY44" s="144"/>
      <c r="CZ44" s="144"/>
      <c r="DA44" s="144"/>
      <c r="DB44" s="144"/>
      <c r="DC44" s="144"/>
      <c r="DD44" s="144"/>
      <c r="DE44" s="144"/>
      <c r="DF44" s="144"/>
      <c r="DG44" s="144"/>
      <c r="DH44" s="144"/>
      <c r="DI44" s="144"/>
      <c r="DJ44" s="144"/>
      <c r="DK44" s="144"/>
      <c r="DL44" s="144"/>
      <c r="DM44" s="144"/>
      <c r="DN44" s="144"/>
      <c r="DO44" s="144"/>
      <c r="DP44" s="144"/>
      <c r="DQ44" s="144"/>
      <c r="DR44" s="144"/>
      <c r="DS44" s="144"/>
      <c r="DT44" s="144"/>
      <c r="DU44" s="144"/>
      <c r="DV44" s="144"/>
      <c r="DW44" s="144"/>
      <c r="DX44" s="144"/>
      <c r="DY44" s="144"/>
      <c r="DZ44" s="144"/>
      <c r="EA44" s="144"/>
      <c r="EB44" s="144"/>
      <c r="EC44" s="144"/>
      <c r="ED44" s="144"/>
      <c r="EE44" s="144"/>
      <c r="EF44" s="144"/>
      <c r="EG44" s="144"/>
      <c r="EH44" s="144"/>
      <c r="EI44" s="144"/>
      <c r="EJ44" s="144"/>
      <c r="EK44" s="144"/>
      <c r="EL44" s="144"/>
      <c r="EM44" s="144"/>
      <c r="EN44" s="144"/>
      <c r="EO44" s="144"/>
      <c r="EP44" s="144"/>
      <c r="EQ44" s="144"/>
      <c r="ER44" s="144"/>
      <c r="ES44" s="144"/>
      <c r="ET44" s="144"/>
      <c r="EU44" s="144"/>
      <c r="EV44" s="144"/>
      <c r="EW44" s="144"/>
      <c r="EX44" s="144"/>
      <c r="EY44" s="144"/>
      <c r="EZ44" s="144"/>
      <c r="FA44" s="144"/>
      <c r="FB44" s="144"/>
      <c r="FC44" s="144"/>
      <c r="FD44" s="144"/>
      <c r="FE44" s="144"/>
      <c r="FF44" s="144"/>
      <c r="FG44" s="144"/>
      <c r="FH44" s="144"/>
      <c r="FI44" s="144"/>
      <c r="FJ44" s="144"/>
      <c r="FK44" s="144"/>
      <c r="FL44" s="144"/>
      <c r="FM44" s="144"/>
      <c r="FN44" s="144"/>
      <c r="FO44" s="144"/>
      <c r="FP44" s="144"/>
      <c r="FQ44" s="144"/>
      <c r="FR44" s="144"/>
      <c r="FS44" s="144"/>
      <c r="FT44" s="144"/>
      <c r="FU44" s="144"/>
      <c r="FV44" s="144"/>
      <c r="FW44" s="144"/>
      <c r="FX44" s="144"/>
      <c r="FY44" s="144"/>
      <c r="FZ44" s="144"/>
      <c r="GA44" s="144"/>
      <c r="GB44" s="144"/>
      <c r="GC44" s="144"/>
      <c r="GD44" s="144"/>
      <c r="GE44" s="144"/>
      <c r="GF44" s="144"/>
      <c r="GG44" s="144"/>
      <c r="GH44" s="144"/>
      <c r="GI44" s="144"/>
      <c r="GJ44" s="144"/>
      <c r="GK44" s="144"/>
      <c r="GL44" s="144"/>
      <c r="GM44" s="144"/>
      <c r="GN44" s="144"/>
      <c r="GO44" s="144"/>
      <c r="GP44" s="144"/>
      <c r="GQ44" s="144"/>
      <c r="GR44" s="144"/>
      <c r="GS44" s="144"/>
      <c r="GT44" s="144"/>
      <c r="GU44" s="144"/>
      <c r="GV44" s="144"/>
      <c r="GW44" s="144"/>
      <c r="GX44" s="144"/>
      <c r="GY44" s="144"/>
      <c r="GZ44" s="144"/>
      <c r="HA44" s="144"/>
      <c r="HB44" s="144"/>
      <c r="HC44" s="144"/>
      <c r="HD44" s="144"/>
      <c r="HE44" s="144"/>
      <c r="HF44" s="144"/>
      <c r="HG44" s="144"/>
      <c r="HH44" s="144"/>
      <c r="HI44" s="144"/>
      <c r="HJ44" s="144"/>
      <c r="HK44" s="144"/>
      <c r="HL44" s="144"/>
      <c r="HM44" s="144"/>
      <c r="HN44" s="144"/>
      <c r="HO44" s="144"/>
      <c r="HP44" s="144"/>
      <c r="HQ44" s="144"/>
      <c r="HR44" s="144"/>
      <c r="HS44" s="144"/>
      <c r="HT44" s="144"/>
      <c r="HU44" s="144"/>
      <c r="HV44" s="144"/>
      <c r="HW44" s="144"/>
      <c r="HX44" s="144"/>
      <c r="HY44" s="144"/>
      <c r="HZ44" s="144"/>
      <c r="IA44" s="144"/>
      <c r="IB44" s="144"/>
      <c r="IC44" s="144"/>
      <c r="ID44" s="144"/>
      <c r="IE44" s="144"/>
      <c r="IF44" s="144"/>
      <c r="IG44" s="144"/>
      <c r="IH44" s="144"/>
      <c r="II44" s="144"/>
      <c r="IJ44" s="144"/>
      <c r="IK44" s="144"/>
      <c r="IL44" s="144"/>
      <c r="IM44" s="144"/>
      <c r="IN44" s="144"/>
      <c r="IO44" s="144"/>
      <c r="IP44" s="144"/>
      <c r="IQ44" s="144"/>
      <c r="IR44" s="144"/>
      <c r="IS44" s="144"/>
      <c r="IT44" s="144"/>
    </row>
    <row r="45" s="8" customFormat="1" customHeight="1" spans="1:254">
      <c r="A45" s="66"/>
      <c r="B45" s="103"/>
      <c r="C45" s="104"/>
      <c r="D45" s="105"/>
      <c r="E45" s="106"/>
      <c r="F45" s="99" t="s">
        <v>327</v>
      </c>
      <c r="G45" s="61">
        <v>190900</v>
      </c>
      <c r="H45" s="61">
        <v>18600</v>
      </c>
      <c r="I45" s="61">
        <v>76400</v>
      </c>
      <c r="J45" s="105"/>
      <c r="K45" s="127"/>
      <c r="L45" s="143"/>
      <c r="M45" s="143"/>
      <c r="N45" s="143"/>
      <c r="O45" s="144"/>
      <c r="P45" s="144"/>
      <c r="Q45" s="144"/>
      <c r="R45" s="144"/>
      <c r="S45" s="144"/>
      <c r="T45" s="144"/>
      <c r="U45" s="144"/>
      <c r="V45" s="144"/>
      <c r="W45" s="144"/>
      <c r="X45" s="144"/>
      <c r="Y45" s="144"/>
      <c r="Z45" s="144"/>
      <c r="AA45" s="144"/>
      <c r="AB45" s="144"/>
      <c r="AC45" s="144"/>
      <c r="AD45" s="144"/>
      <c r="AE45" s="144"/>
      <c r="AF45" s="144"/>
      <c r="AG45" s="144"/>
      <c r="AH45" s="144"/>
      <c r="AI45" s="144"/>
      <c r="AJ45" s="144"/>
      <c r="AK45" s="144"/>
      <c r="AL45" s="144"/>
      <c r="AM45" s="144"/>
      <c r="AN45" s="144"/>
      <c r="AO45" s="144"/>
      <c r="AP45" s="144"/>
      <c r="AQ45" s="144"/>
      <c r="AR45" s="144"/>
      <c r="AS45" s="144"/>
      <c r="AT45" s="144"/>
      <c r="AU45" s="144"/>
      <c r="AV45" s="144"/>
      <c r="AW45" s="144"/>
      <c r="AX45" s="144"/>
      <c r="AY45" s="144"/>
      <c r="AZ45" s="144"/>
      <c r="BA45" s="144"/>
      <c r="BB45" s="144"/>
      <c r="BC45" s="144"/>
      <c r="BD45" s="144"/>
      <c r="BE45" s="144"/>
      <c r="BF45" s="144"/>
      <c r="BG45" s="144"/>
      <c r="BH45" s="144"/>
      <c r="BI45" s="144"/>
      <c r="BJ45" s="144"/>
      <c r="BK45" s="144"/>
      <c r="BL45" s="144"/>
      <c r="BM45" s="144"/>
      <c r="BN45" s="144"/>
      <c r="BO45" s="144"/>
      <c r="BP45" s="144"/>
      <c r="BQ45" s="144"/>
      <c r="BR45" s="144"/>
      <c r="BS45" s="144"/>
      <c r="BT45" s="144"/>
      <c r="BU45" s="144"/>
      <c r="BV45" s="144"/>
      <c r="BW45" s="144"/>
      <c r="BX45" s="144"/>
      <c r="BY45" s="144"/>
      <c r="BZ45" s="144"/>
      <c r="CA45" s="144"/>
      <c r="CB45" s="144"/>
      <c r="CC45" s="144"/>
      <c r="CD45" s="144"/>
      <c r="CE45" s="144"/>
      <c r="CF45" s="144"/>
      <c r="CG45" s="144"/>
      <c r="CH45" s="144"/>
      <c r="CI45" s="144"/>
      <c r="CJ45" s="144"/>
      <c r="CK45" s="144"/>
      <c r="CL45" s="144"/>
      <c r="CM45" s="144"/>
      <c r="CN45" s="144"/>
      <c r="CO45" s="144"/>
      <c r="CP45" s="144"/>
      <c r="CQ45" s="144"/>
      <c r="CR45" s="144"/>
      <c r="CS45" s="144"/>
      <c r="CT45" s="144"/>
      <c r="CU45" s="144"/>
      <c r="CV45" s="144"/>
      <c r="CW45" s="144"/>
      <c r="CX45" s="144"/>
      <c r="CY45" s="144"/>
      <c r="CZ45" s="144"/>
      <c r="DA45" s="144"/>
      <c r="DB45" s="144"/>
      <c r="DC45" s="144"/>
      <c r="DD45" s="144"/>
      <c r="DE45" s="144"/>
      <c r="DF45" s="144"/>
      <c r="DG45" s="144"/>
      <c r="DH45" s="144"/>
      <c r="DI45" s="144"/>
      <c r="DJ45" s="144"/>
      <c r="DK45" s="144"/>
      <c r="DL45" s="144"/>
      <c r="DM45" s="144"/>
      <c r="DN45" s="144"/>
      <c r="DO45" s="144"/>
      <c r="DP45" s="144"/>
      <c r="DQ45" s="144"/>
      <c r="DR45" s="144"/>
      <c r="DS45" s="144"/>
      <c r="DT45" s="144"/>
      <c r="DU45" s="144"/>
      <c r="DV45" s="144"/>
      <c r="DW45" s="144"/>
      <c r="DX45" s="144"/>
      <c r="DY45" s="144"/>
      <c r="DZ45" s="144"/>
      <c r="EA45" s="144"/>
      <c r="EB45" s="144"/>
      <c r="EC45" s="144"/>
      <c r="ED45" s="144"/>
      <c r="EE45" s="144"/>
      <c r="EF45" s="144"/>
      <c r="EG45" s="144"/>
      <c r="EH45" s="144"/>
      <c r="EI45" s="144"/>
      <c r="EJ45" s="144"/>
      <c r="EK45" s="144"/>
      <c r="EL45" s="144"/>
      <c r="EM45" s="144"/>
      <c r="EN45" s="144"/>
      <c r="EO45" s="144"/>
      <c r="EP45" s="144"/>
      <c r="EQ45" s="144"/>
      <c r="ER45" s="144"/>
      <c r="ES45" s="144"/>
      <c r="ET45" s="144"/>
      <c r="EU45" s="144"/>
      <c r="EV45" s="144"/>
      <c r="EW45" s="144"/>
      <c r="EX45" s="144"/>
      <c r="EY45" s="144"/>
      <c r="EZ45" s="144"/>
      <c r="FA45" s="144"/>
      <c r="FB45" s="144"/>
      <c r="FC45" s="144"/>
      <c r="FD45" s="144"/>
      <c r="FE45" s="144"/>
      <c r="FF45" s="144"/>
      <c r="FG45" s="144"/>
      <c r="FH45" s="144"/>
      <c r="FI45" s="144"/>
      <c r="FJ45" s="144"/>
      <c r="FK45" s="144"/>
      <c r="FL45" s="144"/>
      <c r="FM45" s="144"/>
      <c r="FN45" s="144"/>
      <c r="FO45" s="144"/>
      <c r="FP45" s="144"/>
      <c r="FQ45" s="144"/>
      <c r="FR45" s="144"/>
      <c r="FS45" s="144"/>
      <c r="FT45" s="144"/>
      <c r="FU45" s="144"/>
      <c r="FV45" s="144"/>
      <c r="FW45" s="144"/>
      <c r="FX45" s="144"/>
      <c r="FY45" s="144"/>
      <c r="FZ45" s="144"/>
      <c r="GA45" s="144"/>
      <c r="GB45" s="144"/>
      <c r="GC45" s="144"/>
      <c r="GD45" s="144"/>
      <c r="GE45" s="144"/>
      <c r="GF45" s="144"/>
      <c r="GG45" s="144"/>
      <c r="GH45" s="144"/>
      <c r="GI45" s="144"/>
      <c r="GJ45" s="144"/>
      <c r="GK45" s="144"/>
      <c r="GL45" s="144"/>
      <c r="GM45" s="144"/>
      <c r="GN45" s="144"/>
      <c r="GO45" s="144"/>
      <c r="GP45" s="144"/>
      <c r="GQ45" s="144"/>
      <c r="GR45" s="144"/>
      <c r="GS45" s="144"/>
      <c r="GT45" s="144"/>
      <c r="GU45" s="144"/>
      <c r="GV45" s="144"/>
      <c r="GW45" s="144"/>
      <c r="GX45" s="144"/>
      <c r="GY45" s="144"/>
      <c r="GZ45" s="144"/>
      <c r="HA45" s="144"/>
      <c r="HB45" s="144"/>
      <c r="HC45" s="144"/>
      <c r="HD45" s="144"/>
      <c r="HE45" s="144"/>
      <c r="HF45" s="144"/>
      <c r="HG45" s="144"/>
      <c r="HH45" s="144"/>
      <c r="HI45" s="144"/>
      <c r="HJ45" s="144"/>
      <c r="HK45" s="144"/>
      <c r="HL45" s="144"/>
      <c r="HM45" s="144"/>
      <c r="HN45" s="144"/>
      <c r="HO45" s="144"/>
      <c r="HP45" s="144"/>
      <c r="HQ45" s="144"/>
      <c r="HR45" s="144"/>
      <c r="HS45" s="144"/>
      <c r="HT45" s="144"/>
      <c r="HU45" s="144"/>
      <c r="HV45" s="144"/>
      <c r="HW45" s="144"/>
      <c r="HX45" s="144"/>
      <c r="HY45" s="144"/>
      <c r="HZ45" s="144"/>
      <c r="IA45" s="144"/>
      <c r="IB45" s="144"/>
      <c r="IC45" s="144"/>
      <c r="ID45" s="144"/>
      <c r="IE45" s="144"/>
      <c r="IF45" s="144"/>
      <c r="IG45" s="144"/>
      <c r="IH45" s="144"/>
      <c r="II45" s="144"/>
      <c r="IJ45" s="144"/>
      <c r="IK45" s="144"/>
      <c r="IL45" s="144"/>
      <c r="IM45" s="144"/>
      <c r="IN45" s="144"/>
      <c r="IO45" s="144"/>
      <c r="IP45" s="144"/>
      <c r="IQ45" s="144"/>
      <c r="IR45" s="144"/>
      <c r="IS45" s="144"/>
      <c r="IT45" s="144"/>
    </row>
    <row r="46" s="8" customFormat="1" customHeight="1" spans="1:254">
      <c r="A46" s="66"/>
      <c r="B46" s="103"/>
      <c r="C46" s="104"/>
      <c r="D46" s="105"/>
      <c r="E46" s="106"/>
      <c r="F46" s="49" t="s">
        <v>307</v>
      </c>
      <c r="G46" s="61">
        <v>50000</v>
      </c>
      <c r="H46" s="61"/>
      <c r="I46" s="146">
        <v>50000</v>
      </c>
      <c r="J46" s="105"/>
      <c r="K46" s="127"/>
      <c r="L46" s="143"/>
      <c r="M46" s="143"/>
      <c r="N46" s="143"/>
      <c r="O46" s="144"/>
      <c r="P46" s="144"/>
      <c r="Q46" s="144"/>
      <c r="R46" s="144"/>
      <c r="S46" s="144"/>
      <c r="T46" s="144"/>
      <c r="U46" s="144"/>
      <c r="V46" s="144"/>
      <c r="W46" s="144"/>
      <c r="X46" s="144"/>
      <c r="Y46" s="144"/>
      <c r="Z46" s="144"/>
      <c r="AA46" s="144"/>
      <c r="AB46" s="144"/>
      <c r="AC46" s="144"/>
      <c r="AD46" s="144"/>
      <c r="AE46" s="144"/>
      <c r="AF46" s="144"/>
      <c r="AG46" s="144"/>
      <c r="AH46" s="144"/>
      <c r="AI46" s="144"/>
      <c r="AJ46" s="144"/>
      <c r="AK46" s="144"/>
      <c r="AL46" s="144"/>
      <c r="AM46" s="144"/>
      <c r="AN46" s="144"/>
      <c r="AO46" s="144"/>
      <c r="AP46" s="144"/>
      <c r="AQ46" s="144"/>
      <c r="AR46" s="144"/>
      <c r="AS46" s="144"/>
      <c r="AT46" s="144"/>
      <c r="AU46" s="144"/>
      <c r="AV46" s="144"/>
      <c r="AW46" s="144"/>
      <c r="AX46" s="144"/>
      <c r="AY46" s="144"/>
      <c r="AZ46" s="144"/>
      <c r="BA46" s="144"/>
      <c r="BB46" s="144"/>
      <c r="BC46" s="144"/>
      <c r="BD46" s="144"/>
      <c r="BE46" s="144"/>
      <c r="BF46" s="144"/>
      <c r="BG46" s="144"/>
      <c r="BH46" s="144"/>
      <c r="BI46" s="144"/>
      <c r="BJ46" s="144"/>
      <c r="BK46" s="144"/>
      <c r="BL46" s="144"/>
      <c r="BM46" s="144"/>
      <c r="BN46" s="144"/>
      <c r="BO46" s="144"/>
      <c r="BP46" s="144"/>
      <c r="BQ46" s="144"/>
      <c r="BR46" s="144"/>
      <c r="BS46" s="144"/>
      <c r="BT46" s="144"/>
      <c r="BU46" s="144"/>
      <c r="BV46" s="144"/>
      <c r="BW46" s="144"/>
      <c r="BX46" s="144"/>
      <c r="BY46" s="144"/>
      <c r="BZ46" s="144"/>
      <c r="CA46" s="144"/>
      <c r="CB46" s="144"/>
      <c r="CC46" s="144"/>
      <c r="CD46" s="144"/>
      <c r="CE46" s="144"/>
      <c r="CF46" s="144"/>
      <c r="CG46" s="144"/>
      <c r="CH46" s="144"/>
      <c r="CI46" s="144"/>
      <c r="CJ46" s="144"/>
      <c r="CK46" s="144"/>
      <c r="CL46" s="144"/>
      <c r="CM46" s="144"/>
      <c r="CN46" s="144"/>
      <c r="CO46" s="144"/>
      <c r="CP46" s="144"/>
      <c r="CQ46" s="144"/>
      <c r="CR46" s="144"/>
      <c r="CS46" s="144"/>
      <c r="CT46" s="144"/>
      <c r="CU46" s="144"/>
      <c r="CV46" s="144"/>
      <c r="CW46" s="144"/>
      <c r="CX46" s="144"/>
      <c r="CY46" s="144"/>
      <c r="CZ46" s="144"/>
      <c r="DA46" s="144"/>
      <c r="DB46" s="144"/>
      <c r="DC46" s="144"/>
      <c r="DD46" s="144"/>
      <c r="DE46" s="144"/>
      <c r="DF46" s="144"/>
      <c r="DG46" s="144"/>
      <c r="DH46" s="144"/>
      <c r="DI46" s="144"/>
      <c r="DJ46" s="144"/>
      <c r="DK46" s="144"/>
      <c r="DL46" s="144"/>
      <c r="DM46" s="144"/>
      <c r="DN46" s="144"/>
      <c r="DO46" s="144"/>
      <c r="DP46" s="144"/>
      <c r="DQ46" s="144"/>
      <c r="DR46" s="144"/>
      <c r="DS46" s="144"/>
      <c r="DT46" s="144"/>
      <c r="DU46" s="144"/>
      <c r="DV46" s="144"/>
      <c r="DW46" s="144"/>
      <c r="DX46" s="144"/>
      <c r="DY46" s="144"/>
      <c r="DZ46" s="144"/>
      <c r="EA46" s="144"/>
      <c r="EB46" s="144"/>
      <c r="EC46" s="144"/>
      <c r="ED46" s="144"/>
      <c r="EE46" s="144"/>
      <c r="EF46" s="144"/>
      <c r="EG46" s="144"/>
      <c r="EH46" s="144"/>
      <c r="EI46" s="144"/>
      <c r="EJ46" s="144"/>
      <c r="EK46" s="144"/>
      <c r="EL46" s="144"/>
      <c r="EM46" s="144"/>
      <c r="EN46" s="144"/>
      <c r="EO46" s="144"/>
      <c r="EP46" s="144"/>
      <c r="EQ46" s="144"/>
      <c r="ER46" s="144"/>
      <c r="ES46" s="144"/>
      <c r="ET46" s="144"/>
      <c r="EU46" s="144"/>
      <c r="EV46" s="144"/>
      <c r="EW46" s="144"/>
      <c r="EX46" s="144"/>
      <c r="EY46" s="144"/>
      <c r="EZ46" s="144"/>
      <c r="FA46" s="144"/>
      <c r="FB46" s="144"/>
      <c r="FC46" s="144"/>
      <c r="FD46" s="144"/>
      <c r="FE46" s="144"/>
      <c r="FF46" s="144"/>
      <c r="FG46" s="144"/>
      <c r="FH46" s="144"/>
      <c r="FI46" s="144"/>
      <c r="FJ46" s="144"/>
      <c r="FK46" s="144"/>
      <c r="FL46" s="144"/>
      <c r="FM46" s="144"/>
      <c r="FN46" s="144"/>
      <c r="FO46" s="144"/>
      <c r="FP46" s="144"/>
      <c r="FQ46" s="144"/>
      <c r="FR46" s="144"/>
      <c r="FS46" s="144"/>
      <c r="FT46" s="144"/>
      <c r="FU46" s="144"/>
      <c r="FV46" s="144"/>
      <c r="FW46" s="144"/>
      <c r="FX46" s="144"/>
      <c r="FY46" s="144"/>
      <c r="FZ46" s="144"/>
      <c r="GA46" s="144"/>
      <c r="GB46" s="144"/>
      <c r="GC46" s="144"/>
      <c r="GD46" s="144"/>
      <c r="GE46" s="144"/>
      <c r="GF46" s="144"/>
      <c r="GG46" s="144"/>
      <c r="GH46" s="144"/>
      <c r="GI46" s="144"/>
      <c r="GJ46" s="144"/>
      <c r="GK46" s="144"/>
      <c r="GL46" s="144"/>
      <c r="GM46" s="144"/>
      <c r="GN46" s="144"/>
      <c r="GO46" s="144"/>
      <c r="GP46" s="144"/>
      <c r="GQ46" s="144"/>
      <c r="GR46" s="144"/>
      <c r="GS46" s="144"/>
      <c r="GT46" s="144"/>
      <c r="GU46" s="144"/>
      <c r="GV46" s="144"/>
      <c r="GW46" s="144"/>
      <c r="GX46" s="144"/>
      <c r="GY46" s="144"/>
      <c r="GZ46" s="144"/>
      <c r="HA46" s="144"/>
      <c r="HB46" s="144"/>
      <c r="HC46" s="144"/>
      <c r="HD46" s="144"/>
      <c r="HE46" s="144"/>
      <c r="HF46" s="144"/>
      <c r="HG46" s="144"/>
      <c r="HH46" s="144"/>
      <c r="HI46" s="144"/>
      <c r="HJ46" s="144"/>
      <c r="HK46" s="144"/>
      <c r="HL46" s="144"/>
      <c r="HM46" s="144"/>
      <c r="HN46" s="144"/>
      <c r="HO46" s="144"/>
      <c r="HP46" s="144"/>
      <c r="HQ46" s="144"/>
      <c r="HR46" s="144"/>
      <c r="HS46" s="144"/>
      <c r="HT46" s="144"/>
      <c r="HU46" s="144"/>
      <c r="HV46" s="144"/>
      <c r="HW46" s="144"/>
      <c r="HX46" s="144"/>
      <c r="HY46" s="144"/>
      <c r="HZ46" s="144"/>
      <c r="IA46" s="144"/>
      <c r="IB46" s="144"/>
      <c r="IC46" s="144"/>
      <c r="ID46" s="144"/>
      <c r="IE46" s="144"/>
      <c r="IF46" s="144"/>
      <c r="IG46" s="144"/>
      <c r="IH46" s="144"/>
      <c r="II46" s="144"/>
      <c r="IJ46" s="144"/>
      <c r="IK46" s="144"/>
      <c r="IL46" s="144"/>
      <c r="IM46" s="144"/>
      <c r="IN46" s="144"/>
      <c r="IO46" s="144"/>
      <c r="IP46" s="144"/>
      <c r="IQ46" s="144"/>
      <c r="IR46" s="144"/>
      <c r="IS46" s="144"/>
      <c r="IT46" s="144"/>
    </row>
    <row r="47" s="8" customFormat="1" ht="33" customHeight="1" spans="1:254">
      <c r="A47" s="107"/>
      <c r="B47" s="103"/>
      <c r="C47" s="105"/>
      <c r="D47" s="105"/>
      <c r="E47" s="108"/>
      <c r="F47" s="49" t="s">
        <v>328</v>
      </c>
      <c r="G47" s="61">
        <v>470000</v>
      </c>
      <c r="H47" s="109"/>
      <c r="I47" s="61">
        <v>43600</v>
      </c>
      <c r="J47" s="105"/>
      <c r="K47" s="127"/>
      <c r="L47" s="143"/>
      <c r="M47" s="143"/>
      <c r="N47" s="143"/>
      <c r="O47" s="144"/>
      <c r="P47" s="144"/>
      <c r="Q47" s="144"/>
      <c r="R47" s="144"/>
      <c r="S47" s="144"/>
      <c r="T47" s="144"/>
      <c r="U47" s="144"/>
      <c r="V47" s="144"/>
      <c r="W47" s="144"/>
      <c r="X47" s="144"/>
      <c r="Y47" s="144"/>
      <c r="Z47" s="144"/>
      <c r="AA47" s="144"/>
      <c r="AB47" s="144"/>
      <c r="AC47" s="144"/>
      <c r="AD47" s="144"/>
      <c r="AE47" s="144"/>
      <c r="AF47" s="144"/>
      <c r="AG47" s="144"/>
      <c r="AH47" s="144"/>
      <c r="AI47" s="144"/>
      <c r="AJ47" s="144"/>
      <c r="AK47" s="144"/>
      <c r="AL47" s="144"/>
      <c r="AM47" s="144"/>
      <c r="AN47" s="144"/>
      <c r="AO47" s="144"/>
      <c r="AP47" s="144"/>
      <c r="AQ47" s="144"/>
      <c r="AR47" s="144"/>
      <c r="AS47" s="144"/>
      <c r="AT47" s="144"/>
      <c r="AU47" s="144"/>
      <c r="AV47" s="144"/>
      <c r="AW47" s="144"/>
      <c r="AX47" s="144"/>
      <c r="AY47" s="144"/>
      <c r="AZ47" s="144"/>
      <c r="BA47" s="144"/>
      <c r="BB47" s="144"/>
      <c r="BC47" s="144"/>
      <c r="BD47" s="144"/>
      <c r="BE47" s="144"/>
      <c r="BF47" s="144"/>
      <c r="BG47" s="144"/>
      <c r="BH47" s="144"/>
      <c r="BI47" s="144"/>
      <c r="BJ47" s="144"/>
      <c r="BK47" s="144"/>
      <c r="BL47" s="144"/>
      <c r="BM47" s="144"/>
      <c r="BN47" s="144"/>
      <c r="BO47" s="144"/>
      <c r="BP47" s="144"/>
      <c r="BQ47" s="144"/>
      <c r="BR47" s="144"/>
      <c r="BS47" s="144"/>
      <c r="BT47" s="144"/>
      <c r="BU47" s="144"/>
      <c r="BV47" s="144"/>
      <c r="BW47" s="144"/>
      <c r="BX47" s="144"/>
      <c r="BY47" s="144"/>
      <c r="BZ47" s="144"/>
      <c r="CA47" s="144"/>
      <c r="CB47" s="144"/>
      <c r="CC47" s="144"/>
      <c r="CD47" s="144"/>
      <c r="CE47" s="144"/>
      <c r="CF47" s="144"/>
      <c r="CG47" s="144"/>
      <c r="CH47" s="144"/>
      <c r="CI47" s="144"/>
      <c r="CJ47" s="144"/>
      <c r="CK47" s="144"/>
      <c r="CL47" s="144"/>
      <c r="CM47" s="144"/>
      <c r="CN47" s="144"/>
      <c r="CO47" s="144"/>
      <c r="CP47" s="144"/>
      <c r="CQ47" s="144"/>
      <c r="CR47" s="144"/>
      <c r="CS47" s="144"/>
      <c r="CT47" s="144"/>
      <c r="CU47" s="144"/>
      <c r="CV47" s="144"/>
      <c r="CW47" s="144"/>
      <c r="CX47" s="144"/>
      <c r="CY47" s="144"/>
      <c r="CZ47" s="144"/>
      <c r="DA47" s="144"/>
      <c r="DB47" s="144"/>
      <c r="DC47" s="144"/>
      <c r="DD47" s="144"/>
      <c r="DE47" s="144"/>
      <c r="DF47" s="144"/>
      <c r="DG47" s="144"/>
      <c r="DH47" s="144"/>
      <c r="DI47" s="144"/>
      <c r="DJ47" s="144"/>
      <c r="DK47" s="144"/>
      <c r="DL47" s="144"/>
      <c r="DM47" s="144"/>
      <c r="DN47" s="144"/>
      <c r="DO47" s="144"/>
      <c r="DP47" s="144"/>
      <c r="DQ47" s="144"/>
      <c r="DR47" s="144"/>
      <c r="DS47" s="144"/>
      <c r="DT47" s="144"/>
      <c r="DU47" s="144"/>
      <c r="DV47" s="144"/>
      <c r="DW47" s="144"/>
      <c r="DX47" s="144"/>
      <c r="DY47" s="144"/>
      <c r="DZ47" s="144"/>
      <c r="EA47" s="144"/>
      <c r="EB47" s="144"/>
      <c r="EC47" s="144"/>
      <c r="ED47" s="144"/>
      <c r="EE47" s="144"/>
      <c r="EF47" s="144"/>
      <c r="EG47" s="144"/>
      <c r="EH47" s="144"/>
      <c r="EI47" s="144"/>
      <c r="EJ47" s="144"/>
      <c r="EK47" s="144"/>
      <c r="EL47" s="144"/>
      <c r="EM47" s="144"/>
      <c r="EN47" s="144"/>
      <c r="EO47" s="144"/>
      <c r="EP47" s="144"/>
      <c r="EQ47" s="144"/>
      <c r="ER47" s="144"/>
      <c r="ES47" s="144"/>
      <c r="ET47" s="144"/>
      <c r="EU47" s="144"/>
      <c r="EV47" s="144"/>
      <c r="EW47" s="144"/>
      <c r="EX47" s="144"/>
      <c r="EY47" s="144"/>
      <c r="EZ47" s="144"/>
      <c r="FA47" s="144"/>
      <c r="FB47" s="144"/>
      <c r="FC47" s="144"/>
      <c r="FD47" s="144"/>
      <c r="FE47" s="144"/>
      <c r="FF47" s="144"/>
      <c r="FG47" s="144"/>
      <c r="FH47" s="144"/>
      <c r="FI47" s="144"/>
      <c r="FJ47" s="144"/>
      <c r="FK47" s="144"/>
      <c r="FL47" s="144"/>
      <c r="FM47" s="144"/>
      <c r="FN47" s="144"/>
      <c r="FO47" s="144"/>
      <c r="FP47" s="144"/>
      <c r="FQ47" s="144"/>
      <c r="FR47" s="144"/>
      <c r="FS47" s="144"/>
      <c r="FT47" s="144"/>
      <c r="FU47" s="144"/>
      <c r="FV47" s="144"/>
      <c r="FW47" s="144"/>
      <c r="FX47" s="144"/>
      <c r="FY47" s="144"/>
      <c r="FZ47" s="144"/>
      <c r="GA47" s="144"/>
      <c r="GB47" s="144"/>
      <c r="GC47" s="144"/>
      <c r="GD47" s="144"/>
      <c r="GE47" s="144"/>
      <c r="GF47" s="144"/>
      <c r="GG47" s="144"/>
      <c r="GH47" s="144"/>
      <c r="GI47" s="144"/>
      <c r="GJ47" s="144"/>
      <c r="GK47" s="144"/>
      <c r="GL47" s="144"/>
      <c r="GM47" s="144"/>
      <c r="GN47" s="144"/>
      <c r="GO47" s="144"/>
      <c r="GP47" s="144"/>
      <c r="GQ47" s="144"/>
      <c r="GR47" s="144"/>
      <c r="GS47" s="144"/>
      <c r="GT47" s="144"/>
      <c r="GU47" s="144"/>
      <c r="GV47" s="144"/>
      <c r="GW47" s="144"/>
      <c r="GX47" s="144"/>
      <c r="GY47" s="144"/>
      <c r="GZ47" s="144"/>
      <c r="HA47" s="144"/>
      <c r="HB47" s="144"/>
      <c r="HC47" s="144"/>
      <c r="HD47" s="144"/>
      <c r="HE47" s="144"/>
      <c r="HF47" s="144"/>
      <c r="HG47" s="144"/>
      <c r="HH47" s="144"/>
      <c r="HI47" s="144"/>
      <c r="HJ47" s="144"/>
      <c r="HK47" s="144"/>
      <c r="HL47" s="144"/>
      <c r="HM47" s="144"/>
      <c r="HN47" s="144"/>
      <c r="HO47" s="144"/>
      <c r="HP47" s="144"/>
      <c r="HQ47" s="144"/>
      <c r="HR47" s="144"/>
      <c r="HS47" s="144"/>
      <c r="HT47" s="144"/>
      <c r="HU47" s="144"/>
      <c r="HV47" s="144"/>
      <c r="HW47" s="144"/>
      <c r="HX47" s="144"/>
      <c r="HY47" s="144"/>
      <c r="HZ47" s="144"/>
      <c r="IA47" s="144"/>
      <c r="IB47" s="144"/>
      <c r="IC47" s="144"/>
      <c r="ID47" s="144"/>
      <c r="IE47" s="144"/>
      <c r="IF47" s="144"/>
      <c r="IG47" s="144"/>
      <c r="IH47" s="144"/>
      <c r="II47" s="144"/>
      <c r="IJ47" s="144"/>
      <c r="IK47" s="144"/>
      <c r="IL47" s="144"/>
      <c r="IM47" s="144"/>
      <c r="IN47" s="144"/>
      <c r="IO47" s="144"/>
      <c r="IP47" s="144"/>
      <c r="IQ47" s="144"/>
      <c r="IR47" s="144"/>
      <c r="IS47" s="144"/>
      <c r="IT47" s="144"/>
    </row>
    <row r="48" s="8" customFormat="1" customHeight="1" spans="1:254">
      <c r="A48" s="66"/>
      <c r="B48" s="103"/>
      <c r="C48" s="104"/>
      <c r="D48" s="105"/>
      <c r="E48" s="106"/>
      <c r="F48" s="46" t="s">
        <v>329</v>
      </c>
      <c r="G48" s="64">
        <v>83252</v>
      </c>
      <c r="H48" s="64"/>
      <c r="I48" s="64"/>
      <c r="J48" s="105"/>
      <c r="K48" s="127"/>
      <c r="L48" s="143"/>
      <c r="M48" s="143"/>
      <c r="N48" s="143"/>
      <c r="O48" s="144"/>
      <c r="P48" s="144"/>
      <c r="Q48" s="144"/>
      <c r="R48" s="144"/>
      <c r="S48" s="144"/>
      <c r="T48" s="144"/>
      <c r="U48" s="144"/>
      <c r="V48" s="144"/>
      <c r="W48" s="144"/>
      <c r="X48" s="144"/>
      <c r="Y48" s="144"/>
      <c r="Z48" s="144"/>
      <c r="AA48" s="144"/>
      <c r="AB48" s="144"/>
      <c r="AC48" s="144"/>
      <c r="AD48" s="144"/>
      <c r="AE48" s="144"/>
      <c r="AF48" s="144"/>
      <c r="AG48" s="144"/>
      <c r="AH48" s="144"/>
      <c r="AI48" s="144"/>
      <c r="AJ48" s="144"/>
      <c r="AK48" s="144"/>
      <c r="AL48" s="144"/>
      <c r="AM48" s="144"/>
      <c r="AN48" s="144"/>
      <c r="AO48" s="144"/>
      <c r="AP48" s="144"/>
      <c r="AQ48" s="144"/>
      <c r="AR48" s="144"/>
      <c r="AS48" s="144"/>
      <c r="AT48" s="144"/>
      <c r="AU48" s="144"/>
      <c r="AV48" s="144"/>
      <c r="AW48" s="144"/>
      <c r="AX48" s="144"/>
      <c r="AY48" s="144"/>
      <c r="AZ48" s="144"/>
      <c r="BA48" s="144"/>
      <c r="BB48" s="144"/>
      <c r="BC48" s="144"/>
      <c r="BD48" s="144"/>
      <c r="BE48" s="144"/>
      <c r="BF48" s="144"/>
      <c r="BG48" s="144"/>
      <c r="BH48" s="144"/>
      <c r="BI48" s="144"/>
      <c r="BJ48" s="144"/>
      <c r="BK48" s="144"/>
      <c r="BL48" s="144"/>
      <c r="BM48" s="144"/>
      <c r="BN48" s="144"/>
      <c r="BO48" s="144"/>
      <c r="BP48" s="144"/>
      <c r="BQ48" s="144"/>
      <c r="BR48" s="144"/>
      <c r="BS48" s="144"/>
      <c r="BT48" s="144"/>
      <c r="BU48" s="144"/>
      <c r="BV48" s="144"/>
      <c r="BW48" s="144"/>
      <c r="BX48" s="144"/>
      <c r="BY48" s="144"/>
      <c r="BZ48" s="144"/>
      <c r="CA48" s="144"/>
      <c r="CB48" s="144"/>
      <c r="CC48" s="144"/>
      <c r="CD48" s="144"/>
      <c r="CE48" s="144"/>
      <c r="CF48" s="144"/>
      <c r="CG48" s="144"/>
      <c r="CH48" s="144"/>
      <c r="CI48" s="144"/>
      <c r="CJ48" s="144"/>
      <c r="CK48" s="144"/>
      <c r="CL48" s="144"/>
      <c r="CM48" s="144"/>
      <c r="CN48" s="144"/>
      <c r="CO48" s="144"/>
      <c r="CP48" s="144"/>
      <c r="CQ48" s="144"/>
      <c r="CR48" s="144"/>
      <c r="CS48" s="144"/>
      <c r="CT48" s="144"/>
      <c r="CU48" s="144"/>
      <c r="CV48" s="144"/>
      <c r="CW48" s="144"/>
      <c r="CX48" s="144"/>
      <c r="CY48" s="144"/>
      <c r="CZ48" s="144"/>
      <c r="DA48" s="144"/>
      <c r="DB48" s="144"/>
      <c r="DC48" s="144"/>
      <c r="DD48" s="144"/>
      <c r="DE48" s="144"/>
      <c r="DF48" s="144"/>
      <c r="DG48" s="144"/>
      <c r="DH48" s="144"/>
      <c r="DI48" s="144"/>
      <c r="DJ48" s="144"/>
      <c r="DK48" s="144"/>
      <c r="DL48" s="144"/>
      <c r="DM48" s="144"/>
      <c r="DN48" s="144"/>
      <c r="DO48" s="144"/>
      <c r="DP48" s="144"/>
      <c r="DQ48" s="144"/>
      <c r="DR48" s="144"/>
      <c r="DS48" s="144"/>
      <c r="DT48" s="144"/>
      <c r="DU48" s="144"/>
      <c r="DV48" s="144"/>
      <c r="DW48" s="144"/>
      <c r="DX48" s="144"/>
      <c r="DY48" s="144"/>
      <c r="DZ48" s="144"/>
      <c r="EA48" s="144"/>
      <c r="EB48" s="144"/>
      <c r="EC48" s="144"/>
      <c r="ED48" s="144"/>
      <c r="EE48" s="144"/>
      <c r="EF48" s="144"/>
      <c r="EG48" s="144"/>
      <c r="EH48" s="144"/>
      <c r="EI48" s="144"/>
      <c r="EJ48" s="144"/>
      <c r="EK48" s="144"/>
      <c r="EL48" s="144"/>
      <c r="EM48" s="144"/>
      <c r="EN48" s="144"/>
      <c r="EO48" s="144"/>
      <c r="EP48" s="144"/>
      <c r="EQ48" s="144"/>
      <c r="ER48" s="144"/>
      <c r="ES48" s="144"/>
      <c r="ET48" s="144"/>
      <c r="EU48" s="144"/>
      <c r="EV48" s="144"/>
      <c r="EW48" s="144"/>
      <c r="EX48" s="144"/>
      <c r="EY48" s="144"/>
      <c r="EZ48" s="144"/>
      <c r="FA48" s="144"/>
      <c r="FB48" s="144"/>
      <c r="FC48" s="144"/>
      <c r="FD48" s="144"/>
      <c r="FE48" s="144"/>
      <c r="FF48" s="144"/>
      <c r="FG48" s="144"/>
      <c r="FH48" s="144"/>
      <c r="FI48" s="144"/>
      <c r="FJ48" s="144"/>
      <c r="FK48" s="144"/>
      <c r="FL48" s="144"/>
      <c r="FM48" s="144"/>
      <c r="FN48" s="144"/>
      <c r="FO48" s="144"/>
      <c r="FP48" s="144"/>
      <c r="FQ48" s="144"/>
      <c r="FR48" s="144"/>
      <c r="FS48" s="144"/>
      <c r="FT48" s="144"/>
      <c r="FU48" s="144"/>
      <c r="FV48" s="144"/>
      <c r="FW48" s="144"/>
      <c r="FX48" s="144"/>
      <c r="FY48" s="144"/>
      <c r="FZ48" s="144"/>
      <c r="GA48" s="144"/>
      <c r="GB48" s="144"/>
      <c r="GC48" s="144"/>
      <c r="GD48" s="144"/>
      <c r="GE48" s="144"/>
      <c r="GF48" s="144"/>
      <c r="GG48" s="144"/>
      <c r="GH48" s="144"/>
      <c r="GI48" s="144"/>
      <c r="GJ48" s="144"/>
      <c r="GK48" s="144"/>
      <c r="GL48" s="144"/>
      <c r="GM48" s="144"/>
      <c r="GN48" s="144"/>
      <c r="GO48" s="144"/>
      <c r="GP48" s="144"/>
      <c r="GQ48" s="144"/>
      <c r="GR48" s="144"/>
      <c r="GS48" s="144"/>
      <c r="GT48" s="144"/>
      <c r="GU48" s="144"/>
      <c r="GV48" s="144"/>
      <c r="GW48" s="144"/>
      <c r="GX48" s="144"/>
      <c r="GY48" s="144"/>
      <c r="GZ48" s="144"/>
      <c r="HA48" s="144"/>
      <c r="HB48" s="144"/>
      <c r="HC48" s="144"/>
      <c r="HD48" s="144"/>
      <c r="HE48" s="144"/>
      <c r="HF48" s="144"/>
      <c r="HG48" s="144"/>
      <c r="HH48" s="144"/>
      <c r="HI48" s="144"/>
      <c r="HJ48" s="144"/>
      <c r="HK48" s="144"/>
      <c r="HL48" s="144"/>
      <c r="HM48" s="144"/>
      <c r="HN48" s="144"/>
      <c r="HO48" s="144"/>
      <c r="HP48" s="144"/>
      <c r="HQ48" s="144"/>
      <c r="HR48" s="144"/>
      <c r="HS48" s="144"/>
      <c r="HT48" s="144"/>
      <c r="HU48" s="144"/>
      <c r="HV48" s="144"/>
      <c r="HW48" s="144"/>
      <c r="HX48" s="144"/>
      <c r="HY48" s="144"/>
      <c r="HZ48" s="144"/>
      <c r="IA48" s="144"/>
      <c r="IB48" s="144"/>
      <c r="IC48" s="144"/>
      <c r="ID48" s="144"/>
      <c r="IE48" s="144"/>
      <c r="IF48" s="144"/>
      <c r="IG48" s="144"/>
      <c r="IH48" s="144"/>
      <c r="II48" s="144"/>
      <c r="IJ48" s="144"/>
      <c r="IK48" s="144"/>
      <c r="IL48" s="144"/>
      <c r="IM48" s="144"/>
      <c r="IN48" s="144"/>
      <c r="IO48" s="144"/>
      <c r="IP48" s="144"/>
      <c r="IQ48" s="144"/>
      <c r="IR48" s="144"/>
      <c r="IS48" s="144"/>
      <c r="IT48" s="144"/>
    </row>
    <row r="49" s="9" customFormat="1" customHeight="1" spans="1:254">
      <c r="A49" s="110">
        <v>53</v>
      </c>
      <c r="B49" s="105" t="s">
        <v>460</v>
      </c>
      <c r="C49" s="104" t="s">
        <v>30</v>
      </c>
      <c r="D49" s="105" t="s">
        <v>334</v>
      </c>
      <c r="E49" s="106" t="s">
        <v>165</v>
      </c>
      <c r="F49" s="39"/>
      <c r="G49" s="58">
        <f>SUM(G50:G51)</f>
        <v>685199</v>
      </c>
      <c r="H49" s="58">
        <v>327277</v>
      </c>
      <c r="I49" s="58">
        <f>SUM(I50:I51)</f>
        <v>150000</v>
      </c>
      <c r="J49" s="105" t="s">
        <v>335</v>
      </c>
      <c r="K49" s="127" t="s">
        <v>336</v>
      </c>
      <c r="L49" s="143"/>
      <c r="M49" s="143"/>
      <c r="N49" s="143"/>
      <c r="O49" s="147"/>
      <c r="P49" s="147"/>
      <c r="Q49" s="147"/>
      <c r="R49" s="147"/>
      <c r="S49" s="147"/>
      <c r="T49" s="147"/>
      <c r="U49" s="147"/>
      <c r="V49" s="147"/>
      <c r="W49" s="147"/>
      <c r="X49" s="147"/>
      <c r="Y49" s="147"/>
      <c r="Z49" s="147"/>
      <c r="AA49" s="147"/>
      <c r="AB49" s="147"/>
      <c r="AC49" s="147"/>
      <c r="AD49" s="147"/>
      <c r="AE49" s="147"/>
      <c r="AF49" s="147"/>
      <c r="AG49" s="147"/>
      <c r="AH49" s="147"/>
      <c r="AI49" s="147"/>
      <c r="AJ49" s="147"/>
      <c r="AK49" s="147"/>
      <c r="AL49" s="147"/>
      <c r="AM49" s="147"/>
      <c r="AN49" s="147"/>
      <c r="AO49" s="147"/>
      <c r="AP49" s="147"/>
      <c r="AQ49" s="147"/>
      <c r="AR49" s="147"/>
      <c r="AS49" s="147"/>
      <c r="AT49" s="147"/>
      <c r="AU49" s="147"/>
      <c r="AV49" s="147"/>
      <c r="AW49" s="147"/>
      <c r="AX49" s="147"/>
      <c r="AY49" s="147"/>
      <c r="AZ49" s="147"/>
      <c r="BA49" s="147"/>
      <c r="BB49" s="147"/>
      <c r="BC49" s="147"/>
      <c r="BD49" s="147"/>
      <c r="BE49" s="147"/>
      <c r="BF49" s="147"/>
      <c r="BG49" s="147"/>
      <c r="BH49" s="147"/>
      <c r="BI49" s="147"/>
      <c r="BJ49" s="147"/>
      <c r="BK49" s="147"/>
      <c r="BL49" s="147"/>
      <c r="BM49" s="147"/>
      <c r="BN49" s="147"/>
      <c r="BO49" s="147"/>
      <c r="BP49" s="147"/>
      <c r="BQ49" s="147"/>
      <c r="BR49" s="147"/>
      <c r="BS49" s="147"/>
      <c r="BT49" s="147"/>
      <c r="BU49" s="147"/>
      <c r="BV49" s="147"/>
      <c r="BW49" s="147"/>
      <c r="BX49" s="147"/>
      <c r="BY49" s="147"/>
      <c r="BZ49" s="147"/>
      <c r="CA49" s="147"/>
      <c r="CB49" s="147"/>
      <c r="CC49" s="147"/>
      <c r="CD49" s="147"/>
      <c r="CE49" s="147"/>
      <c r="CF49" s="147"/>
      <c r="CG49" s="147"/>
      <c r="CH49" s="147"/>
      <c r="CI49" s="147"/>
      <c r="CJ49" s="147"/>
      <c r="CK49" s="147"/>
      <c r="CL49" s="147"/>
      <c r="CM49" s="147"/>
      <c r="CN49" s="147"/>
      <c r="CO49" s="147"/>
      <c r="CP49" s="147"/>
      <c r="CQ49" s="147"/>
      <c r="CR49" s="147"/>
      <c r="CS49" s="147"/>
      <c r="CT49" s="147"/>
      <c r="CU49" s="147"/>
      <c r="CV49" s="147"/>
      <c r="CW49" s="147"/>
      <c r="CX49" s="147"/>
      <c r="CY49" s="147"/>
      <c r="CZ49" s="147"/>
      <c r="DA49" s="147"/>
      <c r="DB49" s="147"/>
      <c r="DC49" s="147"/>
      <c r="DD49" s="147"/>
      <c r="DE49" s="147"/>
      <c r="DF49" s="147"/>
      <c r="DG49" s="147"/>
      <c r="DH49" s="147"/>
      <c r="DI49" s="147"/>
      <c r="DJ49" s="147"/>
      <c r="DK49" s="147"/>
      <c r="DL49" s="147"/>
      <c r="DM49" s="147"/>
      <c r="DN49" s="147"/>
      <c r="DO49" s="147"/>
      <c r="DP49" s="147"/>
      <c r="DQ49" s="147"/>
      <c r="DR49" s="147"/>
      <c r="DS49" s="147"/>
      <c r="DT49" s="147"/>
      <c r="DU49" s="147"/>
      <c r="DV49" s="147"/>
      <c r="DW49" s="147"/>
      <c r="DX49" s="147"/>
      <c r="DY49" s="147"/>
      <c r="DZ49" s="147"/>
      <c r="EA49" s="147"/>
      <c r="EB49" s="147"/>
      <c r="EC49" s="147"/>
      <c r="ED49" s="147"/>
      <c r="EE49" s="147"/>
      <c r="EF49" s="147"/>
      <c r="EG49" s="147"/>
      <c r="EH49" s="147"/>
      <c r="EI49" s="147"/>
      <c r="EJ49" s="147"/>
      <c r="EK49" s="147"/>
      <c r="EL49" s="147"/>
      <c r="EM49" s="147"/>
      <c r="EN49" s="147"/>
      <c r="EO49" s="147"/>
      <c r="EP49" s="147"/>
      <c r="EQ49" s="147"/>
      <c r="ER49" s="147"/>
      <c r="ES49" s="147"/>
      <c r="ET49" s="147"/>
      <c r="EU49" s="147"/>
      <c r="EV49" s="147"/>
      <c r="EW49" s="147"/>
      <c r="EX49" s="147"/>
      <c r="EY49" s="147"/>
      <c r="EZ49" s="147"/>
      <c r="FA49" s="147"/>
      <c r="FB49" s="147"/>
      <c r="FC49" s="147"/>
      <c r="FD49" s="147"/>
      <c r="FE49" s="147"/>
      <c r="FF49" s="147"/>
      <c r="FG49" s="147"/>
      <c r="FH49" s="147"/>
      <c r="FI49" s="147"/>
      <c r="FJ49" s="147"/>
      <c r="FK49" s="147"/>
      <c r="FL49" s="147"/>
      <c r="FM49" s="147"/>
      <c r="FN49" s="147"/>
      <c r="FO49" s="147"/>
      <c r="FP49" s="147"/>
      <c r="FQ49" s="147"/>
      <c r="FR49" s="147"/>
      <c r="FS49" s="147"/>
      <c r="FT49" s="147"/>
      <c r="FU49" s="147"/>
      <c r="FV49" s="147"/>
      <c r="FW49" s="147"/>
      <c r="FX49" s="147"/>
      <c r="FY49" s="147"/>
      <c r="FZ49" s="147"/>
      <c r="GA49" s="147"/>
      <c r="GB49" s="147"/>
      <c r="GC49" s="147"/>
      <c r="GD49" s="147"/>
      <c r="GE49" s="147"/>
      <c r="GF49" s="147"/>
      <c r="GG49" s="147"/>
      <c r="GH49" s="147"/>
      <c r="GI49" s="147"/>
      <c r="GJ49" s="147"/>
      <c r="GK49" s="147"/>
      <c r="GL49" s="147"/>
      <c r="GM49" s="147"/>
      <c r="GN49" s="147"/>
      <c r="GO49" s="147"/>
      <c r="GP49" s="147"/>
      <c r="GQ49" s="147"/>
      <c r="GR49" s="147"/>
      <c r="GS49" s="147"/>
      <c r="GT49" s="147"/>
      <c r="GU49" s="147"/>
      <c r="GV49" s="147"/>
      <c r="GW49" s="147"/>
      <c r="GX49" s="147"/>
      <c r="GY49" s="147"/>
      <c r="GZ49" s="147"/>
      <c r="HA49" s="147"/>
      <c r="HB49" s="147"/>
      <c r="HC49" s="147"/>
      <c r="HD49" s="147"/>
      <c r="HE49" s="147"/>
      <c r="HF49" s="147"/>
      <c r="HG49" s="147"/>
      <c r="HH49" s="147"/>
      <c r="HI49" s="147"/>
      <c r="HJ49" s="147"/>
      <c r="HK49" s="147"/>
      <c r="HL49" s="147"/>
      <c r="HM49" s="147"/>
      <c r="HN49" s="147"/>
      <c r="HO49" s="147"/>
      <c r="HP49" s="147"/>
      <c r="HQ49" s="147"/>
      <c r="HR49" s="147"/>
      <c r="HS49" s="147"/>
      <c r="HT49" s="147"/>
      <c r="HU49" s="147"/>
      <c r="HV49" s="147"/>
      <c r="HW49" s="147"/>
      <c r="HX49" s="147"/>
      <c r="HY49" s="147"/>
      <c r="HZ49" s="147"/>
      <c r="IA49" s="147"/>
      <c r="IB49" s="147"/>
      <c r="IC49" s="147"/>
      <c r="ID49" s="147"/>
      <c r="IE49" s="147"/>
      <c r="IF49" s="147"/>
      <c r="IG49" s="147"/>
      <c r="IH49" s="147"/>
      <c r="II49" s="147"/>
      <c r="IJ49" s="147"/>
      <c r="IK49" s="147"/>
      <c r="IL49" s="147"/>
      <c r="IM49" s="147"/>
      <c r="IN49" s="147"/>
      <c r="IO49" s="147"/>
      <c r="IP49" s="147"/>
      <c r="IQ49" s="147"/>
      <c r="IR49" s="147"/>
      <c r="IS49" s="147"/>
      <c r="IT49" s="147"/>
    </row>
    <row r="50" s="9" customFormat="1" customHeight="1" spans="1:254">
      <c r="A50" s="110"/>
      <c r="B50" s="105"/>
      <c r="C50" s="104"/>
      <c r="D50" s="105"/>
      <c r="E50" s="106"/>
      <c r="F50" s="49" t="s">
        <v>327</v>
      </c>
      <c r="G50" s="61">
        <v>192900</v>
      </c>
      <c r="H50" s="61">
        <v>75000</v>
      </c>
      <c r="I50" s="61">
        <v>79300</v>
      </c>
      <c r="J50" s="105"/>
      <c r="K50" s="127"/>
      <c r="L50" s="143"/>
      <c r="M50" s="143"/>
      <c r="N50" s="143"/>
      <c r="O50" s="147"/>
      <c r="P50" s="147"/>
      <c r="Q50" s="147"/>
      <c r="R50" s="147"/>
      <c r="S50" s="147"/>
      <c r="T50" s="147"/>
      <c r="U50" s="147"/>
      <c r="V50" s="147"/>
      <c r="W50" s="147"/>
      <c r="X50" s="147"/>
      <c r="Y50" s="147"/>
      <c r="Z50" s="147"/>
      <c r="AA50" s="147"/>
      <c r="AB50" s="147"/>
      <c r="AC50" s="147"/>
      <c r="AD50" s="147"/>
      <c r="AE50" s="147"/>
      <c r="AF50" s="147"/>
      <c r="AG50" s="147"/>
      <c r="AH50" s="147"/>
      <c r="AI50" s="147"/>
      <c r="AJ50" s="147"/>
      <c r="AK50" s="147"/>
      <c r="AL50" s="147"/>
      <c r="AM50" s="147"/>
      <c r="AN50" s="147"/>
      <c r="AO50" s="147"/>
      <c r="AP50" s="147"/>
      <c r="AQ50" s="147"/>
      <c r="AR50" s="147"/>
      <c r="AS50" s="147"/>
      <c r="AT50" s="147"/>
      <c r="AU50" s="147"/>
      <c r="AV50" s="147"/>
      <c r="AW50" s="147"/>
      <c r="AX50" s="147"/>
      <c r="AY50" s="147"/>
      <c r="AZ50" s="147"/>
      <c r="BA50" s="147"/>
      <c r="BB50" s="147"/>
      <c r="BC50" s="147"/>
      <c r="BD50" s="147"/>
      <c r="BE50" s="147"/>
      <c r="BF50" s="147"/>
      <c r="BG50" s="147"/>
      <c r="BH50" s="147"/>
      <c r="BI50" s="147"/>
      <c r="BJ50" s="147"/>
      <c r="BK50" s="147"/>
      <c r="BL50" s="147"/>
      <c r="BM50" s="147"/>
      <c r="BN50" s="147"/>
      <c r="BO50" s="147"/>
      <c r="BP50" s="147"/>
      <c r="BQ50" s="147"/>
      <c r="BR50" s="147"/>
      <c r="BS50" s="147"/>
      <c r="BT50" s="147"/>
      <c r="BU50" s="147"/>
      <c r="BV50" s="147"/>
      <c r="BW50" s="147"/>
      <c r="BX50" s="147"/>
      <c r="BY50" s="147"/>
      <c r="BZ50" s="147"/>
      <c r="CA50" s="147"/>
      <c r="CB50" s="147"/>
      <c r="CC50" s="147"/>
      <c r="CD50" s="147"/>
      <c r="CE50" s="147"/>
      <c r="CF50" s="147"/>
      <c r="CG50" s="147"/>
      <c r="CH50" s="147"/>
      <c r="CI50" s="147"/>
      <c r="CJ50" s="147"/>
      <c r="CK50" s="147"/>
      <c r="CL50" s="147"/>
      <c r="CM50" s="147"/>
      <c r="CN50" s="147"/>
      <c r="CO50" s="147"/>
      <c r="CP50" s="147"/>
      <c r="CQ50" s="147"/>
      <c r="CR50" s="147"/>
      <c r="CS50" s="147"/>
      <c r="CT50" s="147"/>
      <c r="CU50" s="147"/>
      <c r="CV50" s="147"/>
      <c r="CW50" s="147"/>
      <c r="CX50" s="147"/>
      <c r="CY50" s="147"/>
      <c r="CZ50" s="147"/>
      <c r="DA50" s="147"/>
      <c r="DB50" s="147"/>
      <c r="DC50" s="147"/>
      <c r="DD50" s="147"/>
      <c r="DE50" s="147"/>
      <c r="DF50" s="147"/>
      <c r="DG50" s="147"/>
      <c r="DH50" s="147"/>
      <c r="DI50" s="147"/>
      <c r="DJ50" s="147"/>
      <c r="DK50" s="147"/>
      <c r="DL50" s="147"/>
      <c r="DM50" s="147"/>
      <c r="DN50" s="147"/>
      <c r="DO50" s="147"/>
      <c r="DP50" s="147"/>
      <c r="DQ50" s="147"/>
      <c r="DR50" s="147"/>
      <c r="DS50" s="147"/>
      <c r="DT50" s="147"/>
      <c r="DU50" s="147"/>
      <c r="DV50" s="147"/>
      <c r="DW50" s="147"/>
      <c r="DX50" s="147"/>
      <c r="DY50" s="147"/>
      <c r="DZ50" s="147"/>
      <c r="EA50" s="147"/>
      <c r="EB50" s="147"/>
      <c r="EC50" s="147"/>
      <c r="ED50" s="147"/>
      <c r="EE50" s="147"/>
      <c r="EF50" s="147"/>
      <c r="EG50" s="147"/>
      <c r="EH50" s="147"/>
      <c r="EI50" s="147"/>
      <c r="EJ50" s="147"/>
      <c r="EK50" s="147"/>
      <c r="EL50" s="147"/>
      <c r="EM50" s="147"/>
      <c r="EN50" s="147"/>
      <c r="EO50" s="147"/>
      <c r="EP50" s="147"/>
      <c r="EQ50" s="147"/>
      <c r="ER50" s="147"/>
      <c r="ES50" s="147"/>
      <c r="ET50" s="147"/>
      <c r="EU50" s="147"/>
      <c r="EV50" s="147"/>
      <c r="EW50" s="147"/>
      <c r="EX50" s="147"/>
      <c r="EY50" s="147"/>
      <c r="EZ50" s="147"/>
      <c r="FA50" s="147"/>
      <c r="FB50" s="147"/>
      <c r="FC50" s="147"/>
      <c r="FD50" s="147"/>
      <c r="FE50" s="147"/>
      <c r="FF50" s="147"/>
      <c r="FG50" s="147"/>
      <c r="FH50" s="147"/>
      <c r="FI50" s="147"/>
      <c r="FJ50" s="147"/>
      <c r="FK50" s="147"/>
      <c r="FL50" s="147"/>
      <c r="FM50" s="147"/>
      <c r="FN50" s="147"/>
      <c r="FO50" s="147"/>
      <c r="FP50" s="147"/>
      <c r="FQ50" s="147"/>
      <c r="FR50" s="147"/>
      <c r="FS50" s="147"/>
      <c r="FT50" s="147"/>
      <c r="FU50" s="147"/>
      <c r="FV50" s="147"/>
      <c r="FW50" s="147"/>
      <c r="FX50" s="147"/>
      <c r="FY50" s="147"/>
      <c r="FZ50" s="147"/>
      <c r="GA50" s="147"/>
      <c r="GB50" s="147"/>
      <c r="GC50" s="147"/>
      <c r="GD50" s="147"/>
      <c r="GE50" s="147"/>
      <c r="GF50" s="147"/>
      <c r="GG50" s="147"/>
      <c r="GH50" s="147"/>
      <c r="GI50" s="147"/>
      <c r="GJ50" s="147"/>
      <c r="GK50" s="147"/>
      <c r="GL50" s="147"/>
      <c r="GM50" s="147"/>
      <c r="GN50" s="147"/>
      <c r="GO50" s="147"/>
      <c r="GP50" s="147"/>
      <c r="GQ50" s="147"/>
      <c r="GR50" s="147"/>
      <c r="GS50" s="147"/>
      <c r="GT50" s="147"/>
      <c r="GU50" s="147"/>
      <c r="GV50" s="147"/>
      <c r="GW50" s="147"/>
      <c r="GX50" s="147"/>
      <c r="GY50" s="147"/>
      <c r="GZ50" s="147"/>
      <c r="HA50" s="147"/>
      <c r="HB50" s="147"/>
      <c r="HC50" s="147"/>
      <c r="HD50" s="147"/>
      <c r="HE50" s="147"/>
      <c r="HF50" s="147"/>
      <c r="HG50" s="147"/>
      <c r="HH50" s="147"/>
      <c r="HI50" s="147"/>
      <c r="HJ50" s="147"/>
      <c r="HK50" s="147"/>
      <c r="HL50" s="147"/>
      <c r="HM50" s="147"/>
      <c r="HN50" s="147"/>
      <c r="HO50" s="147"/>
      <c r="HP50" s="147"/>
      <c r="HQ50" s="147"/>
      <c r="HR50" s="147"/>
      <c r="HS50" s="147"/>
      <c r="HT50" s="147"/>
      <c r="HU50" s="147"/>
      <c r="HV50" s="147"/>
      <c r="HW50" s="147"/>
      <c r="HX50" s="147"/>
      <c r="HY50" s="147"/>
      <c r="HZ50" s="147"/>
      <c r="IA50" s="147"/>
      <c r="IB50" s="147"/>
      <c r="IC50" s="147"/>
      <c r="ID50" s="147"/>
      <c r="IE50" s="147"/>
      <c r="IF50" s="147"/>
      <c r="IG50" s="147"/>
      <c r="IH50" s="147"/>
      <c r="II50" s="147"/>
      <c r="IJ50" s="147"/>
      <c r="IK50" s="147"/>
      <c r="IL50" s="147"/>
      <c r="IM50" s="147"/>
      <c r="IN50" s="147"/>
      <c r="IO50" s="147"/>
      <c r="IP50" s="147"/>
      <c r="IQ50" s="147"/>
      <c r="IR50" s="147"/>
      <c r="IS50" s="147"/>
      <c r="IT50" s="147"/>
    </row>
    <row r="51" s="9" customFormat="1" customHeight="1" spans="1:254">
      <c r="A51" s="110"/>
      <c r="B51" s="105"/>
      <c r="C51" s="104"/>
      <c r="D51" s="105"/>
      <c r="E51" s="106"/>
      <c r="F51" s="46" t="s">
        <v>24</v>
      </c>
      <c r="G51" s="64">
        <v>492299</v>
      </c>
      <c r="H51" s="64">
        <v>252277</v>
      </c>
      <c r="I51" s="64">
        <v>70700</v>
      </c>
      <c r="J51" s="105"/>
      <c r="K51" s="127"/>
      <c r="L51" s="143"/>
      <c r="M51" s="143"/>
      <c r="N51" s="143"/>
      <c r="O51" s="147"/>
      <c r="P51" s="147"/>
      <c r="Q51" s="147"/>
      <c r="R51" s="147"/>
      <c r="S51" s="147"/>
      <c r="T51" s="147"/>
      <c r="U51" s="147"/>
      <c r="V51" s="147"/>
      <c r="W51" s="147"/>
      <c r="X51" s="147"/>
      <c r="Y51" s="147"/>
      <c r="Z51" s="147"/>
      <c r="AA51" s="147"/>
      <c r="AB51" s="147"/>
      <c r="AC51" s="147"/>
      <c r="AD51" s="147"/>
      <c r="AE51" s="147"/>
      <c r="AF51" s="147"/>
      <c r="AG51" s="147"/>
      <c r="AH51" s="147"/>
      <c r="AI51" s="147"/>
      <c r="AJ51" s="147"/>
      <c r="AK51" s="147"/>
      <c r="AL51" s="147"/>
      <c r="AM51" s="147"/>
      <c r="AN51" s="147"/>
      <c r="AO51" s="147"/>
      <c r="AP51" s="147"/>
      <c r="AQ51" s="147"/>
      <c r="AR51" s="147"/>
      <c r="AS51" s="147"/>
      <c r="AT51" s="147"/>
      <c r="AU51" s="147"/>
      <c r="AV51" s="147"/>
      <c r="AW51" s="147"/>
      <c r="AX51" s="147"/>
      <c r="AY51" s="147"/>
      <c r="AZ51" s="147"/>
      <c r="BA51" s="147"/>
      <c r="BB51" s="147"/>
      <c r="BC51" s="147"/>
      <c r="BD51" s="147"/>
      <c r="BE51" s="147"/>
      <c r="BF51" s="147"/>
      <c r="BG51" s="147"/>
      <c r="BH51" s="147"/>
      <c r="BI51" s="147"/>
      <c r="BJ51" s="147"/>
      <c r="BK51" s="147"/>
      <c r="BL51" s="147"/>
      <c r="BM51" s="147"/>
      <c r="BN51" s="147"/>
      <c r="BO51" s="147"/>
      <c r="BP51" s="147"/>
      <c r="BQ51" s="147"/>
      <c r="BR51" s="147"/>
      <c r="BS51" s="147"/>
      <c r="BT51" s="147"/>
      <c r="BU51" s="147"/>
      <c r="BV51" s="147"/>
      <c r="BW51" s="147"/>
      <c r="BX51" s="147"/>
      <c r="BY51" s="147"/>
      <c r="BZ51" s="147"/>
      <c r="CA51" s="147"/>
      <c r="CB51" s="147"/>
      <c r="CC51" s="147"/>
      <c r="CD51" s="147"/>
      <c r="CE51" s="147"/>
      <c r="CF51" s="147"/>
      <c r="CG51" s="147"/>
      <c r="CH51" s="147"/>
      <c r="CI51" s="147"/>
      <c r="CJ51" s="147"/>
      <c r="CK51" s="147"/>
      <c r="CL51" s="147"/>
      <c r="CM51" s="147"/>
      <c r="CN51" s="147"/>
      <c r="CO51" s="147"/>
      <c r="CP51" s="147"/>
      <c r="CQ51" s="147"/>
      <c r="CR51" s="147"/>
      <c r="CS51" s="147"/>
      <c r="CT51" s="147"/>
      <c r="CU51" s="147"/>
      <c r="CV51" s="147"/>
      <c r="CW51" s="147"/>
      <c r="CX51" s="147"/>
      <c r="CY51" s="147"/>
      <c r="CZ51" s="147"/>
      <c r="DA51" s="147"/>
      <c r="DB51" s="147"/>
      <c r="DC51" s="147"/>
      <c r="DD51" s="147"/>
      <c r="DE51" s="147"/>
      <c r="DF51" s="147"/>
      <c r="DG51" s="147"/>
      <c r="DH51" s="147"/>
      <c r="DI51" s="147"/>
      <c r="DJ51" s="147"/>
      <c r="DK51" s="147"/>
      <c r="DL51" s="147"/>
      <c r="DM51" s="147"/>
      <c r="DN51" s="147"/>
      <c r="DO51" s="147"/>
      <c r="DP51" s="147"/>
      <c r="DQ51" s="147"/>
      <c r="DR51" s="147"/>
      <c r="DS51" s="147"/>
      <c r="DT51" s="147"/>
      <c r="DU51" s="147"/>
      <c r="DV51" s="147"/>
      <c r="DW51" s="147"/>
      <c r="DX51" s="147"/>
      <c r="DY51" s="147"/>
      <c r="DZ51" s="147"/>
      <c r="EA51" s="147"/>
      <c r="EB51" s="147"/>
      <c r="EC51" s="147"/>
      <c r="ED51" s="147"/>
      <c r="EE51" s="147"/>
      <c r="EF51" s="147"/>
      <c r="EG51" s="147"/>
      <c r="EH51" s="147"/>
      <c r="EI51" s="147"/>
      <c r="EJ51" s="147"/>
      <c r="EK51" s="147"/>
      <c r="EL51" s="147"/>
      <c r="EM51" s="147"/>
      <c r="EN51" s="147"/>
      <c r="EO51" s="147"/>
      <c r="EP51" s="147"/>
      <c r="EQ51" s="147"/>
      <c r="ER51" s="147"/>
      <c r="ES51" s="147"/>
      <c r="ET51" s="147"/>
      <c r="EU51" s="147"/>
      <c r="EV51" s="147"/>
      <c r="EW51" s="147"/>
      <c r="EX51" s="147"/>
      <c r="EY51" s="147"/>
      <c r="EZ51" s="147"/>
      <c r="FA51" s="147"/>
      <c r="FB51" s="147"/>
      <c r="FC51" s="147"/>
      <c r="FD51" s="147"/>
      <c r="FE51" s="147"/>
      <c r="FF51" s="147"/>
      <c r="FG51" s="147"/>
      <c r="FH51" s="147"/>
      <c r="FI51" s="147"/>
      <c r="FJ51" s="147"/>
      <c r="FK51" s="147"/>
      <c r="FL51" s="147"/>
      <c r="FM51" s="147"/>
      <c r="FN51" s="147"/>
      <c r="FO51" s="147"/>
      <c r="FP51" s="147"/>
      <c r="FQ51" s="147"/>
      <c r="FR51" s="147"/>
      <c r="FS51" s="147"/>
      <c r="FT51" s="147"/>
      <c r="FU51" s="147"/>
      <c r="FV51" s="147"/>
      <c r="FW51" s="147"/>
      <c r="FX51" s="147"/>
      <c r="FY51" s="147"/>
      <c r="FZ51" s="147"/>
      <c r="GA51" s="147"/>
      <c r="GB51" s="147"/>
      <c r="GC51" s="147"/>
      <c r="GD51" s="147"/>
      <c r="GE51" s="147"/>
      <c r="GF51" s="147"/>
      <c r="GG51" s="147"/>
      <c r="GH51" s="147"/>
      <c r="GI51" s="147"/>
      <c r="GJ51" s="147"/>
      <c r="GK51" s="147"/>
      <c r="GL51" s="147"/>
      <c r="GM51" s="147"/>
      <c r="GN51" s="147"/>
      <c r="GO51" s="147"/>
      <c r="GP51" s="147"/>
      <c r="GQ51" s="147"/>
      <c r="GR51" s="147"/>
      <c r="GS51" s="147"/>
      <c r="GT51" s="147"/>
      <c r="GU51" s="147"/>
      <c r="GV51" s="147"/>
      <c r="GW51" s="147"/>
      <c r="GX51" s="147"/>
      <c r="GY51" s="147"/>
      <c r="GZ51" s="147"/>
      <c r="HA51" s="147"/>
      <c r="HB51" s="147"/>
      <c r="HC51" s="147"/>
      <c r="HD51" s="147"/>
      <c r="HE51" s="147"/>
      <c r="HF51" s="147"/>
      <c r="HG51" s="147"/>
      <c r="HH51" s="147"/>
      <c r="HI51" s="147"/>
      <c r="HJ51" s="147"/>
      <c r="HK51" s="147"/>
      <c r="HL51" s="147"/>
      <c r="HM51" s="147"/>
      <c r="HN51" s="147"/>
      <c r="HO51" s="147"/>
      <c r="HP51" s="147"/>
      <c r="HQ51" s="147"/>
      <c r="HR51" s="147"/>
      <c r="HS51" s="147"/>
      <c r="HT51" s="147"/>
      <c r="HU51" s="147"/>
      <c r="HV51" s="147"/>
      <c r="HW51" s="147"/>
      <c r="HX51" s="147"/>
      <c r="HY51" s="147"/>
      <c r="HZ51" s="147"/>
      <c r="IA51" s="147"/>
      <c r="IB51" s="147"/>
      <c r="IC51" s="147"/>
      <c r="ID51" s="147"/>
      <c r="IE51" s="147"/>
      <c r="IF51" s="147"/>
      <c r="IG51" s="147"/>
      <c r="IH51" s="147"/>
      <c r="II51" s="147"/>
      <c r="IJ51" s="147"/>
      <c r="IK51" s="147"/>
      <c r="IL51" s="147"/>
      <c r="IM51" s="147"/>
      <c r="IN51" s="147"/>
      <c r="IO51" s="147"/>
      <c r="IP51" s="147"/>
      <c r="IQ51" s="147"/>
      <c r="IR51" s="147"/>
      <c r="IS51" s="147"/>
      <c r="IT51" s="147"/>
    </row>
    <row r="52" s="6" customFormat="1" customHeight="1" spans="1:254">
      <c r="A52" s="110">
        <v>54</v>
      </c>
      <c r="B52" s="105" t="s">
        <v>461</v>
      </c>
      <c r="C52" s="104" t="s">
        <v>30</v>
      </c>
      <c r="D52" s="105" t="s">
        <v>338</v>
      </c>
      <c r="E52" s="106" t="s">
        <v>165</v>
      </c>
      <c r="F52" s="39"/>
      <c r="G52" s="58">
        <f>SUM(G53:G56)</f>
        <v>394359</v>
      </c>
      <c r="H52" s="58">
        <v>131000</v>
      </c>
      <c r="I52" s="58">
        <f>SUM(I53:I56)</f>
        <v>100000</v>
      </c>
      <c r="J52" s="105" t="s">
        <v>316</v>
      </c>
      <c r="K52" s="127" t="s">
        <v>326</v>
      </c>
      <c r="L52" s="131"/>
      <c r="M52" s="131"/>
      <c r="N52" s="131"/>
      <c r="O52" s="139"/>
      <c r="P52" s="139"/>
      <c r="Q52" s="139"/>
      <c r="R52" s="139"/>
      <c r="S52" s="139"/>
      <c r="T52" s="139"/>
      <c r="U52" s="139"/>
      <c r="V52" s="139"/>
      <c r="W52" s="139"/>
      <c r="X52" s="139"/>
      <c r="Y52" s="139"/>
      <c r="Z52" s="139"/>
      <c r="AA52" s="139"/>
      <c r="AB52" s="139"/>
      <c r="AC52" s="139"/>
      <c r="AD52" s="139"/>
      <c r="AE52" s="139"/>
      <c r="AF52" s="139"/>
      <c r="AG52" s="139"/>
      <c r="AH52" s="139"/>
      <c r="AI52" s="139"/>
      <c r="AJ52" s="139"/>
      <c r="AK52" s="139"/>
      <c r="AL52" s="139"/>
      <c r="AM52" s="139"/>
      <c r="AN52" s="139"/>
      <c r="AO52" s="139"/>
      <c r="AP52" s="139"/>
      <c r="AQ52" s="139"/>
      <c r="AR52" s="139"/>
      <c r="AS52" s="139"/>
      <c r="AT52" s="139"/>
      <c r="AU52" s="139"/>
      <c r="AV52" s="139"/>
      <c r="AW52" s="139"/>
      <c r="AX52" s="139"/>
      <c r="AY52" s="139"/>
      <c r="AZ52" s="139"/>
      <c r="BA52" s="139"/>
      <c r="BB52" s="139"/>
      <c r="BC52" s="139"/>
      <c r="BD52" s="139"/>
      <c r="BE52" s="139"/>
      <c r="BF52" s="139"/>
      <c r="BG52" s="139"/>
      <c r="BH52" s="139"/>
      <c r="BI52" s="139"/>
      <c r="BJ52" s="139"/>
      <c r="BK52" s="139"/>
      <c r="BL52" s="139"/>
      <c r="BM52" s="139"/>
      <c r="BN52" s="139"/>
      <c r="BO52" s="139"/>
      <c r="BP52" s="139"/>
      <c r="BQ52" s="139"/>
      <c r="BR52" s="139"/>
      <c r="BS52" s="139"/>
      <c r="BT52" s="139"/>
      <c r="BU52" s="139"/>
      <c r="BV52" s="139"/>
      <c r="BW52" s="139"/>
      <c r="BX52" s="139"/>
      <c r="BY52" s="139"/>
      <c r="BZ52" s="139"/>
      <c r="CA52" s="139"/>
      <c r="CB52" s="139"/>
      <c r="CC52" s="139"/>
      <c r="CD52" s="139"/>
      <c r="CE52" s="139"/>
      <c r="CF52" s="139"/>
      <c r="CG52" s="139"/>
      <c r="CH52" s="139"/>
      <c r="CI52" s="139"/>
      <c r="CJ52" s="139"/>
      <c r="CK52" s="139"/>
      <c r="CL52" s="139"/>
      <c r="CM52" s="139"/>
      <c r="CN52" s="139"/>
      <c r="CO52" s="139"/>
      <c r="CP52" s="139"/>
      <c r="CQ52" s="139"/>
      <c r="CR52" s="139"/>
      <c r="CS52" s="139"/>
      <c r="CT52" s="139"/>
      <c r="CU52" s="139"/>
      <c r="CV52" s="139"/>
      <c r="CW52" s="139"/>
      <c r="CX52" s="139"/>
      <c r="CY52" s="139"/>
      <c r="CZ52" s="139"/>
      <c r="DA52" s="139"/>
      <c r="DB52" s="139"/>
      <c r="DC52" s="139"/>
      <c r="DD52" s="139"/>
      <c r="DE52" s="139"/>
      <c r="DF52" s="139"/>
      <c r="DG52" s="139"/>
      <c r="DH52" s="139"/>
      <c r="DI52" s="139"/>
      <c r="DJ52" s="139"/>
      <c r="DK52" s="139"/>
      <c r="DL52" s="139"/>
      <c r="DM52" s="139"/>
      <c r="DN52" s="139"/>
      <c r="DO52" s="139"/>
      <c r="DP52" s="139"/>
      <c r="DQ52" s="139"/>
      <c r="DR52" s="139"/>
      <c r="DS52" s="139"/>
      <c r="DT52" s="139"/>
      <c r="DU52" s="139"/>
      <c r="DV52" s="139"/>
      <c r="DW52" s="139"/>
      <c r="DX52" s="139"/>
      <c r="DY52" s="139"/>
      <c r="DZ52" s="139"/>
      <c r="EA52" s="139"/>
      <c r="EB52" s="139"/>
      <c r="EC52" s="139"/>
      <c r="ED52" s="139"/>
      <c r="EE52" s="139"/>
      <c r="EF52" s="139"/>
      <c r="EG52" s="139"/>
      <c r="EH52" s="139"/>
      <c r="EI52" s="139"/>
      <c r="EJ52" s="139"/>
      <c r="EK52" s="139"/>
      <c r="EL52" s="139"/>
      <c r="EM52" s="139"/>
      <c r="EN52" s="139"/>
      <c r="EO52" s="139"/>
      <c r="EP52" s="139"/>
      <c r="EQ52" s="139"/>
      <c r="ER52" s="139"/>
      <c r="ES52" s="139"/>
      <c r="ET52" s="139"/>
      <c r="EU52" s="139"/>
      <c r="EV52" s="139"/>
      <c r="EW52" s="139"/>
      <c r="EX52" s="139"/>
      <c r="EY52" s="139"/>
      <c r="EZ52" s="139"/>
      <c r="FA52" s="139"/>
      <c r="FB52" s="139"/>
      <c r="FC52" s="139"/>
      <c r="FD52" s="139"/>
      <c r="FE52" s="139"/>
      <c r="FF52" s="139"/>
      <c r="FG52" s="139"/>
      <c r="FH52" s="139"/>
      <c r="FI52" s="139"/>
      <c r="FJ52" s="139"/>
      <c r="FK52" s="139"/>
      <c r="FL52" s="139"/>
      <c r="FM52" s="139"/>
      <c r="FN52" s="139"/>
      <c r="FO52" s="139"/>
      <c r="FP52" s="139"/>
      <c r="FQ52" s="139"/>
      <c r="FR52" s="139"/>
      <c r="FS52" s="139"/>
      <c r="FT52" s="139"/>
      <c r="FU52" s="139"/>
      <c r="FV52" s="139"/>
      <c r="FW52" s="139"/>
      <c r="FX52" s="139"/>
      <c r="FY52" s="139"/>
      <c r="FZ52" s="139"/>
      <c r="GA52" s="139"/>
      <c r="GB52" s="139"/>
      <c r="GC52" s="139"/>
      <c r="GD52" s="139"/>
      <c r="GE52" s="139"/>
      <c r="GF52" s="139"/>
      <c r="GG52" s="139"/>
      <c r="GH52" s="139"/>
      <c r="GI52" s="139"/>
      <c r="GJ52" s="139"/>
      <c r="GK52" s="139"/>
      <c r="GL52" s="139"/>
      <c r="GM52" s="139"/>
      <c r="GN52" s="139"/>
      <c r="GO52" s="139"/>
      <c r="GP52" s="139"/>
      <c r="GQ52" s="139"/>
      <c r="GR52" s="139"/>
      <c r="GS52" s="139"/>
      <c r="GT52" s="139"/>
      <c r="GU52" s="139"/>
      <c r="GV52" s="139"/>
      <c r="GW52" s="139"/>
      <c r="GX52" s="139"/>
      <c r="GY52" s="139"/>
      <c r="GZ52" s="139"/>
      <c r="HA52" s="139"/>
      <c r="HB52" s="139"/>
      <c r="HC52" s="139"/>
      <c r="HD52" s="139"/>
      <c r="HE52" s="139"/>
      <c r="HF52" s="139"/>
      <c r="HG52" s="139"/>
      <c r="HH52" s="139"/>
      <c r="HI52" s="139"/>
      <c r="HJ52" s="139"/>
      <c r="HK52" s="139"/>
      <c r="HL52" s="139"/>
      <c r="HM52" s="139"/>
      <c r="HN52" s="139"/>
      <c r="HO52" s="139"/>
      <c r="HP52" s="139"/>
      <c r="HQ52" s="139"/>
      <c r="HR52" s="139"/>
      <c r="HS52" s="139"/>
      <c r="HT52" s="139"/>
      <c r="HU52" s="139"/>
      <c r="HV52" s="139"/>
      <c r="HW52" s="139"/>
      <c r="HX52" s="139"/>
      <c r="HY52" s="139"/>
      <c r="HZ52" s="139"/>
      <c r="IA52" s="139"/>
      <c r="IB52" s="139"/>
      <c r="IC52" s="139"/>
      <c r="ID52" s="139"/>
      <c r="IE52" s="139"/>
      <c r="IF52" s="139"/>
      <c r="IG52" s="139"/>
      <c r="IH52" s="139"/>
      <c r="II52" s="139"/>
      <c r="IJ52" s="139"/>
      <c r="IK52" s="139"/>
      <c r="IL52" s="139"/>
      <c r="IM52" s="139"/>
      <c r="IN52" s="139"/>
      <c r="IO52" s="139"/>
      <c r="IP52" s="139"/>
      <c r="IQ52" s="139"/>
      <c r="IR52" s="139"/>
      <c r="IS52" s="139"/>
      <c r="IT52" s="139"/>
    </row>
    <row r="53" s="6" customFormat="1" ht="38" customHeight="1" spans="1:254">
      <c r="A53" s="110"/>
      <c r="B53" s="105"/>
      <c r="C53" s="104"/>
      <c r="D53" s="105"/>
      <c r="E53" s="106"/>
      <c r="F53" s="49" t="s">
        <v>328</v>
      </c>
      <c r="G53" s="61">
        <v>100000</v>
      </c>
      <c r="H53" s="61">
        <v>11000</v>
      </c>
      <c r="I53" s="148">
        <v>89000</v>
      </c>
      <c r="J53" s="105"/>
      <c r="K53" s="127"/>
      <c r="L53" s="131"/>
      <c r="M53" s="131"/>
      <c r="N53" s="131"/>
      <c r="O53" s="139"/>
      <c r="P53" s="139"/>
      <c r="Q53" s="139"/>
      <c r="R53" s="139"/>
      <c r="S53" s="139"/>
      <c r="T53" s="139"/>
      <c r="U53" s="139"/>
      <c r="V53" s="139"/>
      <c r="W53" s="139"/>
      <c r="X53" s="139"/>
      <c r="Y53" s="139"/>
      <c r="Z53" s="139"/>
      <c r="AA53" s="139"/>
      <c r="AB53" s="139"/>
      <c r="AC53" s="139"/>
      <c r="AD53" s="139"/>
      <c r="AE53" s="139"/>
      <c r="AF53" s="139"/>
      <c r="AG53" s="139"/>
      <c r="AH53" s="139"/>
      <c r="AI53" s="139"/>
      <c r="AJ53" s="139"/>
      <c r="AK53" s="139"/>
      <c r="AL53" s="139"/>
      <c r="AM53" s="139"/>
      <c r="AN53" s="139"/>
      <c r="AO53" s="139"/>
      <c r="AP53" s="139"/>
      <c r="AQ53" s="139"/>
      <c r="AR53" s="139"/>
      <c r="AS53" s="139"/>
      <c r="AT53" s="139"/>
      <c r="AU53" s="139"/>
      <c r="AV53" s="139"/>
      <c r="AW53" s="139"/>
      <c r="AX53" s="139"/>
      <c r="AY53" s="139"/>
      <c r="AZ53" s="139"/>
      <c r="BA53" s="139"/>
      <c r="BB53" s="139"/>
      <c r="BC53" s="139"/>
      <c r="BD53" s="139"/>
      <c r="BE53" s="139"/>
      <c r="BF53" s="139"/>
      <c r="BG53" s="139"/>
      <c r="BH53" s="139"/>
      <c r="BI53" s="139"/>
      <c r="BJ53" s="139"/>
      <c r="BK53" s="139"/>
      <c r="BL53" s="139"/>
      <c r="BM53" s="139"/>
      <c r="BN53" s="139"/>
      <c r="BO53" s="139"/>
      <c r="BP53" s="139"/>
      <c r="BQ53" s="139"/>
      <c r="BR53" s="139"/>
      <c r="BS53" s="139"/>
      <c r="BT53" s="139"/>
      <c r="BU53" s="139"/>
      <c r="BV53" s="139"/>
      <c r="BW53" s="139"/>
      <c r="BX53" s="139"/>
      <c r="BY53" s="139"/>
      <c r="BZ53" s="139"/>
      <c r="CA53" s="139"/>
      <c r="CB53" s="139"/>
      <c r="CC53" s="139"/>
      <c r="CD53" s="139"/>
      <c r="CE53" s="139"/>
      <c r="CF53" s="139"/>
      <c r="CG53" s="139"/>
      <c r="CH53" s="139"/>
      <c r="CI53" s="139"/>
      <c r="CJ53" s="139"/>
      <c r="CK53" s="139"/>
      <c r="CL53" s="139"/>
      <c r="CM53" s="139"/>
      <c r="CN53" s="139"/>
      <c r="CO53" s="139"/>
      <c r="CP53" s="139"/>
      <c r="CQ53" s="139"/>
      <c r="CR53" s="139"/>
      <c r="CS53" s="139"/>
      <c r="CT53" s="139"/>
      <c r="CU53" s="139"/>
      <c r="CV53" s="139"/>
      <c r="CW53" s="139"/>
      <c r="CX53" s="139"/>
      <c r="CY53" s="139"/>
      <c r="CZ53" s="139"/>
      <c r="DA53" s="139"/>
      <c r="DB53" s="139"/>
      <c r="DC53" s="139"/>
      <c r="DD53" s="139"/>
      <c r="DE53" s="139"/>
      <c r="DF53" s="139"/>
      <c r="DG53" s="139"/>
      <c r="DH53" s="139"/>
      <c r="DI53" s="139"/>
      <c r="DJ53" s="139"/>
      <c r="DK53" s="139"/>
      <c r="DL53" s="139"/>
      <c r="DM53" s="139"/>
      <c r="DN53" s="139"/>
      <c r="DO53" s="139"/>
      <c r="DP53" s="139"/>
      <c r="DQ53" s="139"/>
      <c r="DR53" s="139"/>
      <c r="DS53" s="139"/>
      <c r="DT53" s="139"/>
      <c r="DU53" s="139"/>
      <c r="DV53" s="139"/>
      <c r="DW53" s="139"/>
      <c r="DX53" s="139"/>
      <c r="DY53" s="139"/>
      <c r="DZ53" s="139"/>
      <c r="EA53" s="139"/>
      <c r="EB53" s="139"/>
      <c r="EC53" s="139"/>
      <c r="ED53" s="139"/>
      <c r="EE53" s="139"/>
      <c r="EF53" s="139"/>
      <c r="EG53" s="139"/>
      <c r="EH53" s="139"/>
      <c r="EI53" s="139"/>
      <c r="EJ53" s="139"/>
      <c r="EK53" s="139"/>
      <c r="EL53" s="139"/>
      <c r="EM53" s="139"/>
      <c r="EN53" s="139"/>
      <c r="EO53" s="139"/>
      <c r="EP53" s="139"/>
      <c r="EQ53" s="139"/>
      <c r="ER53" s="139"/>
      <c r="ES53" s="139"/>
      <c r="ET53" s="139"/>
      <c r="EU53" s="139"/>
      <c r="EV53" s="139"/>
      <c r="EW53" s="139"/>
      <c r="EX53" s="139"/>
      <c r="EY53" s="139"/>
      <c r="EZ53" s="139"/>
      <c r="FA53" s="139"/>
      <c r="FB53" s="139"/>
      <c r="FC53" s="139"/>
      <c r="FD53" s="139"/>
      <c r="FE53" s="139"/>
      <c r="FF53" s="139"/>
      <c r="FG53" s="139"/>
      <c r="FH53" s="139"/>
      <c r="FI53" s="139"/>
      <c r="FJ53" s="139"/>
      <c r="FK53" s="139"/>
      <c r="FL53" s="139"/>
      <c r="FM53" s="139"/>
      <c r="FN53" s="139"/>
      <c r="FO53" s="139"/>
      <c r="FP53" s="139"/>
      <c r="FQ53" s="139"/>
      <c r="FR53" s="139"/>
      <c r="FS53" s="139"/>
      <c r="FT53" s="139"/>
      <c r="FU53" s="139"/>
      <c r="FV53" s="139"/>
      <c r="FW53" s="139"/>
      <c r="FX53" s="139"/>
      <c r="FY53" s="139"/>
      <c r="FZ53" s="139"/>
      <c r="GA53" s="139"/>
      <c r="GB53" s="139"/>
      <c r="GC53" s="139"/>
      <c r="GD53" s="139"/>
      <c r="GE53" s="139"/>
      <c r="GF53" s="139"/>
      <c r="GG53" s="139"/>
      <c r="GH53" s="139"/>
      <c r="GI53" s="139"/>
      <c r="GJ53" s="139"/>
      <c r="GK53" s="139"/>
      <c r="GL53" s="139"/>
      <c r="GM53" s="139"/>
      <c r="GN53" s="139"/>
      <c r="GO53" s="139"/>
      <c r="GP53" s="139"/>
      <c r="GQ53" s="139"/>
      <c r="GR53" s="139"/>
      <c r="GS53" s="139"/>
      <c r="GT53" s="139"/>
      <c r="GU53" s="139"/>
      <c r="GV53" s="139"/>
      <c r="GW53" s="139"/>
      <c r="GX53" s="139"/>
      <c r="GY53" s="139"/>
      <c r="GZ53" s="139"/>
      <c r="HA53" s="139"/>
      <c r="HB53" s="139"/>
      <c r="HC53" s="139"/>
      <c r="HD53" s="139"/>
      <c r="HE53" s="139"/>
      <c r="HF53" s="139"/>
      <c r="HG53" s="139"/>
      <c r="HH53" s="139"/>
      <c r="HI53" s="139"/>
      <c r="HJ53" s="139"/>
      <c r="HK53" s="139"/>
      <c r="HL53" s="139"/>
      <c r="HM53" s="139"/>
      <c r="HN53" s="139"/>
      <c r="HO53" s="139"/>
      <c r="HP53" s="139"/>
      <c r="HQ53" s="139"/>
      <c r="HR53" s="139"/>
      <c r="HS53" s="139"/>
      <c r="HT53" s="139"/>
      <c r="HU53" s="139"/>
      <c r="HV53" s="139"/>
      <c r="HW53" s="139"/>
      <c r="HX53" s="139"/>
      <c r="HY53" s="139"/>
      <c r="HZ53" s="139"/>
      <c r="IA53" s="139"/>
      <c r="IB53" s="139"/>
      <c r="IC53" s="139"/>
      <c r="ID53" s="139"/>
      <c r="IE53" s="139"/>
      <c r="IF53" s="139"/>
      <c r="IG53" s="139"/>
      <c r="IH53" s="139"/>
      <c r="II53" s="139"/>
      <c r="IJ53" s="139"/>
      <c r="IK53" s="139"/>
      <c r="IL53" s="139"/>
      <c r="IM53" s="139"/>
      <c r="IN53" s="139"/>
      <c r="IO53" s="139"/>
      <c r="IP53" s="139"/>
      <c r="IQ53" s="139"/>
      <c r="IR53" s="139"/>
      <c r="IS53" s="139"/>
      <c r="IT53" s="139"/>
    </row>
    <row r="54" s="6" customFormat="1" customHeight="1" spans="1:254">
      <c r="A54" s="110"/>
      <c r="B54" s="105"/>
      <c r="C54" s="104"/>
      <c r="D54" s="105"/>
      <c r="E54" s="106"/>
      <c r="F54" s="49" t="s">
        <v>307</v>
      </c>
      <c r="G54" s="61">
        <v>50000</v>
      </c>
      <c r="H54" s="61">
        <v>50000</v>
      </c>
      <c r="I54" s="148"/>
      <c r="J54" s="105"/>
      <c r="K54" s="127"/>
      <c r="L54" s="131"/>
      <c r="M54" s="131"/>
      <c r="N54" s="131"/>
      <c r="O54" s="139"/>
      <c r="P54" s="139"/>
      <c r="Q54" s="139"/>
      <c r="R54" s="139"/>
      <c r="S54" s="139"/>
      <c r="T54" s="139"/>
      <c r="U54" s="139"/>
      <c r="V54" s="139"/>
      <c r="W54" s="139"/>
      <c r="X54" s="139"/>
      <c r="Y54" s="139"/>
      <c r="Z54" s="139"/>
      <c r="AA54" s="139"/>
      <c r="AB54" s="139"/>
      <c r="AC54" s="139"/>
      <c r="AD54" s="139"/>
      <c r="AE54" s="139"/>
      <c r="AF54" s="139"/>
      <c r="AG54" s="139"/>
      <c r="AH54" s="139"/>
      <c r="AI54" s="139"/>
      <c r="AJ54" s="139"/>
      <c r="AK54" s="139"/>
      <c r="AL54" s="139"/>
      <c r="AM54" s="139"/>
      <c r="AN54" s="139"/>
      <c r="AO54" s="139"/>
      <c r="AP54" s="139"/>
      <c r="AQ54" s="139"/>
      <c r="AR54" s="139"/>
      <c r="AS54" s="139"/>
      <c r="AT54" s="139"/>
      <c r="AU54" s="139"/>
      <c r="AV54" s="139"/>
      <c r="AW54" s="139"/>
      <c r="AX54" s="139"/>
      <c r="AY54" s="139"/>
      <c r="AZ54" s="139"/>
      <c r="BA54" s="139"/>
      <c r="BB54" s="139"/>
      <c r="BC54" s="139"/>
      <c r="BD54" s="139"/>
      <c r="BE54" s="139"/>
      <c r="BF54" s="139"/>
      <c r="BG54" s="139"/>
      <c r="BH54" s="139"/>
      <c r="BI54" s="139"/>
      <c r="BJ54" s="139"/>
      <c r="BK54" s="139"/>
      <c r="BL54" s="139"/>
      <c r="BM54" s="139"/>
      <c r="BN54" s="139"/>
      <c r="BO54" s="139"/>
      <c r="BP54" s="139"/>
      <c r="BQ54" s="139"/>
      <c r="BR54" s="139"/>
      <c r="BS54" s="139"/>
      <c r="BT54" s="139"/>
      <c r="BU54" s="139"/>
      <c r="BV54" s="139"/>
      <c r="BW54" s="139"/>
      <c r="BX54" s="139"/>
      <c r="BY54" s="139"/>
      <c r="BZ54" s="139"/>
      <c r="CA54" s="139"/>
      <c r="CB54" s="139"/>
      <c r="CC54" s="139"/>
      <c r="CD54" s="139"/>
      <c r="CE54" s="139"/>
      <c r="CF54" s="139"/>
      <c r="CG54" s="139"/>
      <c r="CH54" s="139"/>
      <c r="CI54" s="139"/>
      <c r="CJ54" s="139"/>
      <c r="CK54" s="139"/>
      <c r="CL54" s="139"/>
      <c r="CM54" s="139"/>
      <c r="CN54" s="139"/>
      <c r="CO54" s="139"/>
      <c r="CP54" s="139"/>
      <c r="CQ54" s="139"/>
      <c r="CR54" s="139"/>
      <c r="CS54" s="139"/>
      <c r="CT54" s="139"/>
      <c r="CU54" s="139"/>
      <c r="CV54" s="139"/>
      <c r="CW54" s="139"/>
      <c r="CX54" s="139"/>
      <c r="CY54" s="139"/>
      <c r="CZ54" s="139"/>
      <c r="DA54" s="139"/>
      <c r="DB54" s="139"/>
      <c r="DC54" s="139"/>
      <c r="DD54" s="139"/>
      <c r="DE54" s="139"/>
      <c r="DF54" s="139"/>
      <c r="DG54" s="139"/>
      <c r="DH54" s="139"/>
      <c r="DI54" s="139"/>
      <c r="DJ54" s="139"/>
      <c r="DK54" s="139"/>
      <c r="DL54" s="139"/>
      <c r="DM54" s="139"/>
      <c r="DN54" s="139"/>
      <c r="DO54" s="139"/>
      <c r="DP54" s="139"/>
      <c r="DQ54" s="139"/>
      <c r="DR54" s="139"/>
      <c r="DS54" s="139"/>
      <c r="DT54" s="139"/>
      <c r="DU54" s="139"/>
      <c r="DV54" s="139"/>
      <c r="DW54" s="139"/>
      <c r="DX54" s="139"/>
      <c r="DY54" s="139"/>
      <c r="DZ54" s="139"/>
      <c r="EA54" s="139"/>
      <c r="EB54" s="139"/>
      <c r="EC54" s="139"/>
      <c r="ED54" s="139"/>
      <c r="EE54" s="139"/>
      <c r="EF54" s="139"/>
      <c r="EG54" s="139"/>
      <c r="EH54" s="139"/>
      <c r="EI54" s="139"/>
      <c r="EJ54" s="139"/>
      <c r="EK54" s="139"/>
      <c r="EL54" s="139"/>
      <c r="EM54" s="139"/>
      <c r="EN54" s="139"/>
      <c r="EO54" s="139"/>
      <c r="EP54" s="139"/>
      <c r="EQ54" s="139"/>
      <c r="ER54" s="139"/>
      <c r="ES54" s="139"/>
      <c r="ET54" s="139"/>
      <c r="EU54" s="139"/>
      <c r="EV54" s="139"/>
      <c r="EW54" s="139"/>
      <c r="EX54" s="139"/>
      <c r="EY54" s="139"/>
      <c r="EZ54" s="139"/>
      <c r="FA54" s="139"/>
      <c r="FB54" s="139"/>
      <c r="FC54" s="139"/>
      <c r="FD54" s="139"/>
      <c r="FE54" s="139"/>
      <c r="FF54" s="139"/>
      <c r="FG54" s="139"/>
      <c r="FH54" s="139"/>
      <c r="FI54" s="139"/>
      <c r="FJ54" s="139"/>
      <c r="FK54" s="139"/>
      <c r="FL54" s="139"/>
      <c r="FM54" s="139"/>
      <c r="FN54" s="139"/>
      <c r="FO54" s="139"/>
      <c r="FP54" s="139"/>
      <c r="FQ54" s="139"/>
      <c r="FR54" s="139"/>
      <c r="FS54" s="139"/>
      <c r="FT54" s="139"/>
      <c r="FU54" s="139"/>
      <c r="FV54" s="139"/>
      <c r="FW54" s="139"/>
      <c r="FX54" s="139"/>
      <c r="FY54" s="139"/>
      <c r="FZ54" s="139"/>
      <c r="GA54" s="139"/>
      <c r="GB54" s="139"/>
      <c r="GC54" s="139"/>
      <c r="GD54" s="139"/>
      <c r="GE54" s="139"/>
      <c r="GF54" s="139"/>
      <c r="GG54" s="139"/>
      <c r="GH54" s="139"/>
      <c r="GI54" s="139"/>
      <c r="GJ54" s="139"/>
      <c r="GK54" s="139"/>
      <c r="GL54" s="139"/>
      <c r="GM54" s="139"/>
      <c r="GN54" s="139"/>
      <c r="GO54" s="139"/>
      <c r="GP54" s="139"/>
      <c r="GQ54" s="139"/>
      <c r="GR54" s="139"/>
      <c r="GS54" s="139"/>
      <c r="GT54" s="139"/>
      <c r="GU54" s="139"/>
      <c r="GV54" s="139"/>
      <c r="GW54" s="139"/>
      <c r="GX54" s="139"/>
      <c r="GY54" s="139"/>
      <c r="GZ54" s="139"/>
      <c r="HA54" s="139"/>
      <c r="HB54" s="139"/>
      <c r="HC54" s="139"/>
      <c r="HD54" s="139"/>
      <c r="HE54" s="139"/>
      <c r="HF54" s="139"/>
      <c r="HG54" s="139"/>
      <c r="HH54" s="139"/>
      <c r="HI54" s="139"/>
      <c r="HJ54" s="139"/>
      <c r="HK54" s="139"/>
      <c r="HL54" s="139"/>
      <c r="HM54" s="139"/>
      <c r="HN54" s="139"/>
      <c r="HO54" s="139"/>
      <c r="HP54" s="139"/>
      <c r="HQ54" s="139"/>
      <c r="HR54" s="139"/>
      <c r="HS54" s="139"/>
      <c r="HT54" s="139"/>
      <c r="HU54" s="139"/>
      <c r="HV54" s="139"/>
      <c r="HW54" s="139"/>
      <c r="HX54" s="139"/>
      <c r="HY54" s="139"/>
      <c r="HZ54" s="139"/>
      <c r="IA54" s="139"/>
      <c r="IB54" s="139"/>
      <c r="IC54" s="139"/>
      <c r="ID54" s="139"/>
      <c r="IE54" s="139"/>
      <c r="IF54" s="139"/>
      <c r="IG54" s="139"/>
      <c r="IH54" s="139"/>
      <c r="II54" s="139"/>
      <c r="IJ54" s="139"/>
      <c r="IK54" s="139"/>
      <c r="IL54" s="139"/>
      <c r="IM54" s="139"/>
      <c r="IN54" s="139"/>
      <c r="IO54" s="139"/>
      <c r="IP54" s="139"/>
      <c r="IQ54" s="139"/>
      <c r="IR54" s="139"/>
      <c r="IS54" s="139"/>
      <c r="IT54" s="139"/>
    </row>
    <row r="55" s="6" customFormat="1" customHeight="1" spans="1:254">
      <c r="A55" s="110"/>
      <c r="B55" s="105"/>
      <c r="C55" s="104"/>
      <c r="D55" s="105"/>
      <c r="E55" s="106"/>
      <c r="F55" s="49" t="s">
        <v>339</v>
      </c>
      <c r="G55" s="61">
        <v>70000</v>
      </c>
      <c r="H55" s="111">
        <v>70000</v>
      </c>
      <c r="I55" s="148"/>
      <c r="J55" s="105"/>
      <c r="K55" s="127"/>
      <c r="L55" s="131"/>
      <c r="M55" s="131"/>
      <c r="N55" s="131"/>
      <c r="O55" s="139"/>
      <c r="P55" s="139"/>
      <c r="Q55" s="139"/>
      <c r="R55" s="139"/>
      <c r="S55" s="139"/>
      <c r="T55" s="139"/>
      <c r="U55" s="139"/>
      <c r="V55" s="139"/>
      <c r="W55" s="139"/>
      <c r="X55" s="139"/>
      <c r="Y55" s="139"/>
      <c r="Z55" s="139"/>
      <c r="AA55" s="139"/>
      <c r="AB55" s="139"/>
      <c r="AC55" s="139"/>
      <c r="AD55" s="139"/>
      <c r="AE55" s="139"/>
      <c r="AF55" s="139"/>
      <c r="AG55" s="139"/>
      <c r="AH55" s="139"/>
      <c r="AI55" s="139"/>
      <c r="AJ55" s="139"/>
      <c r="AK55" s="139"/>
      <c r="AL55" s="139"/>
      <c r="AM55" s="139"/>
      <c r="AN55" s="139"/>
      <c r="AO55" s="139"/>
      <c r="AP55" s="139"/>
      <c r="AQ55" s="139"/>
      <c r="AR55" s="139"/>
      <c r="AS55" s="139"/>
      <c r="AT55" s="139"/>
      <c r="AU55" s="139"/>
      <c r="AV55" s="139"/>
      <c r="AW55" s="139"/>
      <c r="AX55" s="139"/>
      <c r="AY55" s="139"/>
      <c r="AZ55" s="139"/>
      <c r="BA55" s="139"/>
      <c r="BB55" s="139"/>
      <c r="BC55" s="139"/>
      <c r="BD55" s="139"/>
      <c r="BE55" s="139"/>
      <c r="BF55" s="139"/>
      <c r="BG55" s="139"/>
      <c r="BH55" s="139"/>
      <c r="BI55" s="139"/>
      <c r="BJ55" s="139"/>
      <c r="BK55" s="139"/>
      <c r="BL55" s="139"/>
      <c r="BM55" s="139"/>
      <c r="BN55" s="139"/>
      <c r="BO55" s="139"/>
      <c r="BP55" s="139"/>
      <c r="BQ55" s="139"/>
      <c r="BR55" s="139"/>
      <c r="BS55" s="139"/>
      <c r="BT55" s="139"/>
      <c r="BU55" s="139"/>
      <c r="BV55" s="139"/>
      <c r="BW55" s="139"/>
      <c r="BX55" s="139"/>
      <c r="BY55" s="139"/>
      <c r="BZ55" s="139"/>
      <c r="CA55" s="139"/>
      <c r="CB55" s="139"/>
      <c r="CC55" s="139"/>
      <c r="CD55" s="139"/>
      <c r="CE55" s="139"/>
      <c r="CF55" s="139"/>
      <c r="CG55" s="139"/>
      <c r="CH55" s="139"/>
      <c r="CI55" s="139"/>
      <c r="CJ55" s="139"/>
      <c r="CK55" s="139"/>
      <c r="CL55" s="139"/>
      <c r="CM55" s="139"/>
      <c r="CN55" s="139"/>
      <c r="CO55" s="139"/>
      <c r="CP55" s="139"/>
      <c r="CQ55" s="139"/>
      <c r="CR55" s="139"/>
      <c r="CS55" s="139"/>
      <c r="CT55" s="139"/>
      <c r="CU55" s="139"/>
      <c r="CV55" s="139"/>
      <c r="CW55" s="139"/>
      <c r="CX55" s="139"/>
      <c r="CY55" s="139"/>
      <c r="CZ55" s="139"/>
      <c r="DA55" s="139"/>
      <c r="DB55" s="139"/>
      <c r="DC55" s="139"/>
      <c r="DD55" s="139"/>
      <c r="DE55" s="139"/>
      <c r="DF55" s="139"/>
      <c r="DG55" s="139"/>
      <c r="DH55" s="139"/>
      <c r="DI55" s="139"/>
      <c r="DJ55" s="139"/>
      <c r="DK55" s="139"/>
      <c r="DL55" s="139"/>
      <c r="DM55" s="139"/>
      <c r="DN55" s="139"/>
      <c r="DO55" s="139"/>
      <c r="DP55" s="139"/>
      <c r="DQ55" s="139"/>
      <c r="DR55" s="139"/>
      <c r="DS55" s="139"/>
      <c r="DT55" s="139"/>
      <c r="DU55" s="139"/>
      <c r="DV55" s="139"/>
      <c r="DW55" s="139"/>
      <c r="DX55" s="139"/>
      <c r="DY55" s="139"/>
      <c r="DZ55" s="139"/>
      <c r="EA55" s="139"/>
      <c r="EB55" s="139"/>
      <c r="EC55" s="139"/>
      <c r="ED55" s="139"/>
      <c r="EE55" s="139"/>
      <c r="EF55" s="139"/>
      <c r="EG55" s="139"/>
      <c r="EH55" s="139"/>
      <c r="EI55" s="139"/>
      <c r="EJ55" s="139"/>
      <c r="EK55" s="139"/>
      <c r="EL55" s="139"/>
      <c r="EM55" s="139"/>
      <c r="EN55" s="139"/>
      <c r="EO55" s="139"/>
      <c r="EP55" s="139"/>
      <c r="EQ55" s="139"/>
      <c r="ER55" s="139"/>
      <c r="ES55" s="139"/>
      <c r="ET55" s="139"/>
      <c r="EU55" s="139"/>
      <c r="EV55" s="139"/>
      <c r="EW55" s="139"/>
      <c r="EX55" s="139"/>
      <c r="EY55" s="139"/>
      <c r="EZ55" s="139"/>
      <c r="FA55" s="139"/>
      <c r="FB55" s="139"/>
      <c r="FC55" s="139"/>
      <c r="FD55" s="139"/>
      <c r="FE55" s="139"/>
      <c r="FF55" s="139"/>
      <c r="FG55" s="139"/>
      <c r="FH55" s="139"/>
      <c r="FI55" s="139"/>
      <c r="FJ55" s="139"/>
      <c r="FK55" s="139"/>
      <c r="FL55" s="139"/>
      <c r="FM55" s="139"/>
      <c r="FN55" s="139"/>
      <c r="FO55" s="139"/>
      <c r="FP55" s="139"/>
      <c r="FQ55" s="139"/>
      <c r="FR55" s="139"/>
      <c r="FS55" s="139"/>
      <c r="FT55" s="139"/>
      <c r="FU55" s="139"/>
      <c r="FV55" s="139"/>
      <c r="FW55" s="139"/>
      <c r="FX55" s="139"/>
      <c r="FY55" s="139"/>
      <c r="FZ55" s="139"/>
      <c r="GA55" s="139"/>
      <c r="GB55" s="139"/>
      <c r="GC55" s="139"/>
      <c r="GD55" s="139"/>
      <c r="GE55" s="139"/>
      <c r="GF55" s="139"/>
      <c r="GG55" s="139"/>
      <c r="GH55" s="139"/>
      <c r="GI55" s="139"/>
      <c r="GJ55" s="139"/>
      <c r="GK55" s="139"/>
      <c r="GL55" s="139"/>
      <c r="GM55" s="139"/>
      <c r="GN55" s="139"/>
      <c r="GO55" s="139"/>
      <c r="GP55" s="139"/>
      <c r="GQ55" s="139"/>
      <c r="GR55" s="139"/>
      <c r="GS55" s="139"/>
      <c r="GT55" s="139"/>
      <c r="GU55" s="139"/>
      <c r="GV55" s="139"/>
      <c r="GW55" s="139"/>
      <c r="GX55" s="139"/>
      <c r="GY55" s="139"/>
      <c r="GZ55" s="139"/>
      <c r="HA55" s="139"/>
      <c r="HB55" s="139"/>
      <c r="HC55" s="139"/>
      <c r="HD55" s="139"/>
      <c r="HE55" s="139"/>
      <c r="HF55" s="139"/>
      <c r="HG55" s="139"/>
      <c r="HH55" s="139"/>
      <c r="HI55" s="139"/>
      <c r="HJ55" s="139"/>
      <c r="HK55" s="139"/>
      <c r="HL55" s="139"/>
      <c r="HM55" s="139"/>
      <c r="HN55" s="139"/>
      <c r="HO55" s="139"/>
      <c r="HP55" s="139"/>
      <c r="HQ55" s="139"/>
      <c r="HR55" s="139"/>
      <c r="HS55" s="139"/>
      <c r="HT55" s="139"/>
      <c r="HU55" s="139"/>
      <c r="HV55" s="139"/>
      <c r="HW55" s="139"/>
      <c r="HX55" s="139"/>
      <c r="HY55" s="139"/>
      <c r="HZ55" s="139"/>
      <c r="IA55" s="139"/>
      <c r="IB55" s="139"/>
      <c r="IC55" s="139"/>
      <c r="ID55" s="139"/>
      <c r="IE55" s="139"/>
      <c r="IF55" s="139"/>
      <c r="IG55" s="139"/>
      <c r="IH55" s="139"/>
      <c r="II55" s="139"/>
      <c r="IJ55" s="139"/>
      <c r="IK55" s="139"/>
      <c r="IL55" s="139"/>
      <c r="IM55" s="139"/>
      <c r="IN55" s="139"/>
      <c r="IO55" s="139"/>
      <c r="IP55" s="139"/>
      <c r="IQ55" s="139"/>
      <c r="IR55" s="139"/>
      <c r="IS55" s="139"/>
      <c r="IT55" s="139"/>
    </row>
    <row r="56" s="6" customFormat="1" customHeight="1" spans="1:254">
      <c r="A56" s="110"/>
      <c r="B56" s="105"/>
      <c r="C56" s="104"/>
      <c r="D56" s="105"/>
      <c r="E56" s="106"/>
      <c r="F56" s="46" t="s">
        <v>329</v>
      </c>
      <c r="G56" s="64">
        <v>174359</v>
      </c>
      <c r="H56" s="112"/>
      <c r="I56" s="149">
        <v>11000</v>
      </c>
      <c r="J56" s="105"/>
      <c r="K56" s="127"/>
      <c r="L56" s="131"/>
      <c r="M56" s="131"/>
      <c r="N56" s="131"/>
      <c r="O56" s="139"/>
      <c r="P56" s="139"/>
      <c r="Q56" s="139"/>
      <c r="R56" s="139"/>
      <c r="S56" s="139"/>
      <c r="T56" s="139"/>
      <c r="U56" s="139"/>
      <c r="V56" s="139"/>
      <c r="W56" s="139"/>
      <c r="X56" s="139"/>
      <c r="Y56" s="139"/>
      <c r="Z56" s="139"/>
      <c r="AA56" s="139"/>
      <c r="AB56" s="139"/>
      <c r="AC56" s="139"/>
      <c r="AD56" s="139"/>
      <c r="AE56" s="139"/>
      <c r="AF56" s="139"/>
      <c r="AG56" s="139"/>
      <c r="AH56" s="139"/>
      <c r="AI56" s="139"/>
      <c r="AJ56" s="139"/>
      <c r="AK56" s="139"/>
      <c r="AL56" s="139"/>
      <c r="AM56" s="139"/>
      <c r="AN56" s="139"/>
      <c r="AO56" s="139"/>
      <c r="AP56" s="139"/>
      <c r="AQ56" s="139"/>
      <c r="AR56" s="139"/>
      <c r="AS56" s="139"/>
      <c r="AT56" s="139"/>
      <c r="AU56" s="139"/>
      <c r="AV56" s="139"/>
      <c r="AW56" s="139"/>
      <c r="AX56" s="139"/>
      <c r="AY56" s="139"/>
      <c r="AZ56" s="139"/>
      <c r="BA56" s="139"/>
      <c r="BB56" s="139"/>
      <c r="BC56" s="139"/>
      <c r="BD56" s="139"/>
      <c r="BE56" s="139"/>
      <c r="BF56" s="139"/>
      <c r="BG56" s="139"/>
      <c r="BH56" s="139"/>
      <c r="BI56" s="139"/>
      <c r="BJ56" s="139"/>
      <c r="BK56" s="139"/>
      <c r="BL56" s="139"/>
      <c r="BM56" s="139"/>
      <c r="BN56" s="139"/>
      <c r="BO56" s="139"/>
      <c r="BP56" s="139"/>
      <c r="BQ56" s="139"/>
      <c r="BR56" s="139"/>
      <c r="BS56" s="139"/>
      <c r="BT56" s="139"/>
      <c r="BU56" s="139"/>
      <c r="BV56" s="139"/>
      <c r="BW56" s="139"/>
      <c r="BX56" s="139"/>
      <c r="BY56" s="139"/>
      <c r="BZ56" s="139"/>
      <c r="CA56" s="139"/>
      <c r="CB56" s="139"/>
      <c r="CC56" s="139"/>
      <c r="CD56" s="139"/>
      <c r="CE56" s="139"/>
      <c r="CF56" s="139"/>
      <c r="CG56" s="139"/>
      <c r="CH56" s="139"/>
      <c r="CI56" s="139"/>
      <c r="CJ56" s="139"/>
      <c r="CK56" s="139"/>
      <c r="CL56" s="139"/>
      <c r="CM56" s="139"/>
      <c r="CN56" s="139"/>
      <c r="CO56" s="139"/>
      <c r="CP56" s="139"/>
      <c r="CQ56" s="139"/>
      <c r="CR56" s="139"/>
      <c r="CS56" s="139"/>
      <c r="CT56" s="139"/>
      <c r="CU56" s="139"/>
      <c r="CV56" s="139"/>
      <c r="CW56" s="139"/>
      <c r="CX56" s="139"/>
      <c r="CY56" s="139"/>
      <c r="CZ56" s="139"/>
      <c r="DA56" s="139"/>
      <c r="DB56" s="139"/>
      <c r="DC56" s="139"/>
      <c r="DD56" s="139"/>
      <c r="DE56" s="139"/>
      <c r="DF56" s="139"/>
      <c r="DG56" s="139"/>
      <c r="DH56" s="139"/>
      <c r="DI56" s="139"/>
      <c r="DJ56" s="139"/>
      <c r="DK56" s="139"/>
      <c r="DL56" s="139"/>
      <c r="DM56" s="139"/>
      <c r="DN56" s="139"/>
      <c r="DO56" s="139"/>
      <c r="DP56" s="139"/>
      <c r="DQ56" s="139"/>
      <c r="DR56" s="139"/>
      <c r="DS56" s="139"/>
      <c r="DT56" s="139"/>
      <c r="DU56" s="139"/>
      <c r="DV56" s="139"/>
      <c r="DW56" s="139"/>
      <c r="DX56" s="139"/>
      <c r="DY56" s="139"/>
      <c r="DZ56" s="139"/>
      <c r="EA56" s="139"/>
      <c r="EB56" s="139"/>
      <c r="EC56" s="139"/>
      <c r="ED56" s="139"/>
      <c r="EE56" s="139"/>
      <c r="EF56" s="139"/>
      <c r="EG56" s="139"/>
      <c r="EH56" s="139"/>
      <c r="EI56" s="139"/>
      <c r="EJ56" s="139"/>
      <c r="EK56" s="139"/>
      <c r="EL56" s="139"/>
      <c r="EM56" s="139"/>
      <c r="EN56" s="139"/>
      <c r="EO56" s="139"/>
      <c r="EP56" s="139"/>
      <c r="EQ56" s="139"/>
      <c r="ER56" s="139"/>
      <c r="ES56" s="139"/>
      <c r="ET56" s="139"/>
      <c r="EU56" s="139"/>
      <c r="EV56" s="139"/>
      <c r="EW56" s="139"/>
      <c r="EX56" s="139"/>
      <c r="EY56" s="139"/>
      <c r="EZ56" s="139"/>
      <c r="FA56" s="139"/>
      <c r="FB56" s="139"/>
      <c r="FC56" s="139"/>
      <c r="FD56" s="139"/>
      <c r="FE56" s="139"/>
      <c r="FF56" s="139"/>
      <c r="FG56" s="139"/>
      <c r="FH56" s="139"/>
      <c r="FI56" s="139"/>
      <c r="FJ56" s="139"/>
      <c r="FK56" s="139"/>
      <c r="FL56" s="139"/>
      <c r="FM56" s="139"/>
      <c r="FN56" s="139"/>
      <c r="FO56" s="139"/>
      <c r="FP56" s="139"/>
      <c r="FQ56" s="139"/>
      <c r="FR56" s="139"/>
      <c r="FS56" s="139"/>
      <c r="FT56" s="139"/>
      <c r="FU56" s="139"/>
      <c r="FV56" s="139"/>
      <c r="FW56" s="139"/>
      <c r="FX56" s="139"/>
      <c r="FY56" s="139"/>
      <c r="FZ56" s="139"/>
      <c r="GA56" s="139"/>
      <c r="GB56" s="139"/>
      <c r="GC56" s="139"/>
      <c r="GD56" s="139"/>
      <c r="GE56" s="139"/>
      <c r="GF56" s="139"/>
      <c r="GG56" s="139"/>
      <c r="GH56" s="139"/>
      <c r="GI56" s="139"/>
      <c r="GJ56" s="139"/>
      <c r="GK56" s="139"/>
      <c r="GL56" s="139"/>
      <c r="GM56" s="139"/>
      <c r="GN56" s="139"/>
      <c r="GO56" s="139"/>
      <c r="GP56" s="139"/>
      <c r="GQ56" s="139"/>
      <c r="GR56" s="139"/>
      <c r="GS56" s="139"/>
      <c r="GT56" s="139"/>
      <c r="GU56" s="139"/>
      <c r="GV56" s="139"/>
      <c r="GW56" s="139"/>
      <c r="GX56" s="139"/>
      <c r="GY56" s="139"/>
      <c r="GZ56" s="139"/>
      <c r="HA56" s="139"/>
      <c r="HB56" s="139"/>
      <c r="HC56" s="139"/>
      <c r="HD56" s="139"/>
      <c r="HE56" s="139"/>
      <c r="HF56" s="139"/>
      <c r="HG56" s="139"/>
      <c r="HH56" s="139"/>
      <c r="HI56" s="139"/>
      <c r="HJ56" s="139"/>
      <c r="HK56" s="139"/>
      <c r="HL56" s="139"/>
      <c r="HM56" s="139"/>
      <c r="HN56" s="139"/>
      <c r="HO56" s="139"/>
      <c r="HP56" s="139"/>
      <c r="HQ56" s="139"/>
      <c r="HR56" s="139"/>
      <c r="HS56" s="139"/>
      <c r="HT56" s="139"/>
      <c r="HU56" s="139"/>
      <c r="HV56" s="139"/>
      <c r="HW56" s="139"/>
      <c r="HX56" s="139"/>
      <c r="HY56" s="139"/>
      <c r="HZ56" s="139"/>
      <c r="IA56" s="139"/>
      <c r="IB56" s="139"/>
      <c r="IC56" s="139"/>
      <c r="ID56" s="139"/>
      <c r="IE56" s="139"/>
      <c r="IF56" s="139"/>
      <c r="IG56" s="139"/>
      <c r="IH56" s="139"/>
      <c r="II56" s="139"/>
      <c r="IJ56" s="139"/>
      <c r="IK56" s="139"/>
      <c r="IL56" s="139"/>
      <c r="IM56" s="139"/>
      <c r="IN56" s="139"/>
      <c r="IO56" s="139"/>
      <c r="IP56" s="139"/>
      <c r="IQ56" s="139"/>
      <c r="IR56" s="139"/>
      <c r="IS56" s="139"/>
      <c r="IT56" s="139"/>
    </row>
    <row r="57" s="8" customFormat="1" customHeight="1" spans="1:254">
      <c r="A57" s="34">
        <v>55</v>
      </c>
      <c r="B57" s="97" t="s">
        <v>462</v>
      </c>
      <c r="C57" s="39" t="s">
        <v>30</v>
      </c>
      <c r="D57" s="97" t="s">
        <v>341</v>
      </c>
      <c r="E57" s="98" t="s">
        <v>342</v>
      </c>
      <c r="F57" s="39"/>
      <c r="G57" s="58">
        <v>92202</v>
      </c>
      <c r="H57" s="58">
        <v>66580</v>
      </c>
      <c r="I57" s="58">
        <v>9000</v>
      </c>
      <c r="J57" s="97" t="s">
        <v>343</v>
      </c>
      <c r="K57" s="138" t="s">
        <v>326</v>
      </c>
      <c r="L57" s="143"/>
      <c r="M57" s="143"/>
      <c r="N57" s="143"/>
      <c r="O57" s="144"/>
      <c r="P57" s="144"/>
      <c r="Q57" s="144"/>
      <c r="R57" s="144"/>
      <c r="S57" s="144"/>
      <c r="T57" s="144"/>
      <c r="U57" s="144"/>
      <c r="V57" s="144"/>
      <c r="W57" s="144"/>
      <c r="X57" s="144"/>
      <c r="Y57" s="144"/>
      <c r="Z57" s="144"/>
      <c r="AA57" s="144"/>
      <c r="AB57" s="144"/>
      <c r="AC57" s="144"/>
      <c r="AD57" s="144"/>
      <c r="AE57" s="144"/>
      <c r="AF57" s="144"/>
      <c r="AG57" s="144"/>
      <c r="AH57" s="144"/>
      <c r="AI57" s="144"/>
      <c r="AJ57" s="144"/>
      <c r="AK57" s="144"/>
      <c r="AL57" s="144"/>
      <c r="AM57" s="144"/>
      <c r="AN57" s="144"/>
      <c r="AO57" s="144"/>
      <c r="AP57" s="144"/>
      <c r="AQ57" s="144"/>
      <c r="AR57" s="144"/>
      <c r="AS57" s="144"/>
      <c r="AT57" s="144"/>
      <c r="AU57" s="144"/>
      <c r="AV57" s="144"/>
      <c r="AW57" s="144"/>
      <c r="AX57" s="144"/>
      <c r="AY57" s="144"/>
      <c r="AZ57" s="144"/>
      <c r="BA57" s="144"/>
      <c r="BB57" s="144"/>
      <c r="BC57" s="144"/>
      <c r="BD57" s="144"/>
      <c r="BE57" s="144"/>
      <c r="BF57" s="144"/>
      <c r="BG57" s="144"/>
      <c r="BH57" s="144"/>
      <c r="BI57" s="144"/>
      <c r="BJ57" s="144"/>
      <c r="BK57" s="144"/>
      <c r="BL57" s="144"/>
      <c r="BM57" s="144"/>
      <c r="BN57" s="144"/>
      <c r="BO57" s="144"/>
      <c r="BP57" s="144"/>
      <c r="BQ57" s="144"/>
      <c r="BR57" s="144"/>
      <c r="BS57" s="144"/>
      <c r="BT57" s="144"/>
      <c r="BU57" s="144"/>
      <c r="BV57" s="144"/>
      <c r="BW57" s="144"/>
      <c r="BX57" s="144"/>
      <c r="BY57" s="144"/>
      <c r="BZ57" s="144"/>
      <c r="CA57" s="144"/>
      <c r="CB57" s="144"/>
      <c r="CC57" s="144"/>
      <c r="CD57" s="144"/>
      <c r="CE57" s="144"/>
      <c r="CF57" s="144"/>
      <c r="CG57" s="144"/>
      <c r="CH57" s="144"/>
      <c r="CI57" s="144"/>
      <c r="CJ57" s="144"/>
      <c r="CK57" s="144"/>
      <c r="CL57" s="144"/>
      <c r="CM57" s="144"/>
      <c r="CN57" s="144"/>
      <c r="CO57" s="144"/>
      <c r="CP57" s="144"/>
      <c r="CQ57" s="144"/>
      <c r="CR57" s="144"/>
      <c r="CS57" s="144"/>
      <c r="CT57" s="144"/>
      <c r="CU57" s="144"/>
      <c r="CV57" s="144"/>
      <c r="CW57" s="144"/>
      <c r="CX57" s="144"/>
      <c r="CY57" s="144"/>
      <c r="CZ57" s="144"/>
      <c r="DA57" s="144"/>
      <c r="DB57" s="144"/>
      <c r="DC57" s="144"/>
      <c r="DD57" s="144"/>
      <c r="DE57" s="144"/>
      <c r="DF57" s="144"/>
      <c r="DG57" s="144"/>
      <c r="DH57" s="144"/>
      <c r="DI57" s="144"/>
      <c r="DJ57" s="144"/>
      <c r="DK57" s="144"/>
      <c r="DL57" s="144"/>
      <c r="DM57" s="144"/>
      <c r="DN57" s="144"/>
      <c r="DO57" s="144"/>
      <c r="DP57" s="144"/>
      <c r="DQ57" s="144"/>
      <c r="DR57" s="144"/>
      <c r="DS57" s="144"/>
      <c r="DT57" s="144"/>
      <c r="DU57" s="144"/>
      <c r="DV57" s="144"/>
      <c r="DW57" s="144"/>
      <c r="DX57" s="144"/>
      <c r="DY57" s="144"/>
      <c r="DZ57" s="144"/>
      <c r="EA57" s="144"/>
      <c r="EB57" s="144"/>
      <c r="EC57" s="144"/>
      <c r="ED57" s="144"/>
      <c r="EE57" s="144"/>
      <c r="EF57" s="144"/>
      <c r="EG57" s="144"/>
      <c r="EH57" s="144"/>
      <c r="EI57" s="144"/>
      <c r="EJ57" s="144"/>
      <c r="EK57" s="144"/>
      <c r="EL57" s="144"/>
      <c r="EM57" s="144"/>
      <c r="EN57" s="144"/>
      <c r="EO57" s="144"/>
      <c r="EP57" s="144"/>
      <c r="EQ57" s="144"/>
      <c r="ER57" s="144"/>
      <c r="ES57" s="144"/>
      <c r="ET57" s="144"/>
      <c r="EU57" s="144"/>
      <c r="EV57" s="144"/>
      <c r="EW57" s="144"/>
      <c r="EX57" s="144"/>
      <c r="EY57" s="144"/>
      <c r="EZ57" s="144"/>
      <c r="FA57" s="144"/>
      <c r="FB57" s="144"/>
      <c r="FC57" s="144"/>
      <c r="FD57" s="144"/>
      <c r="FE57" s="144"/>
      <c r="FF57" s="144"/>
      <c r="FG57" s="144"/>
      <c r="FH57" s="144"/>
      <c r="FI57" s="144"/>
      <c r="FJ57" s="144"/>
      <c r="FK57" s="144"/>
      <c r="FL57" s="144"/>
      <c r="FM57" s="144"/>
      <c r="FN57" s="144"/>
      <c r="FO57" s="144"/>
      <c r="FP57" s="144"/>
      <c r="FQ57" s="144"/>
      <c r="FR57" s="144"/>
      <c r="FS57" s="144"/>
      <c r="FT57" s="144"/>
      <c r="FU57" s="144"/>
      <c r="FV57" s="144"/>
      <c r="FW57" s="144"/>
      <c r="FX57" s="144"/>
      <c r="FY57" s="144"/>
      <c r="FZ57" s="144"/>
      <c r="GA57" s="144"/>
      <c r="GB57" s="144"/>
      <c r="GC57" s="144"/>
      <c r="GD57" s="144"/>
      <c r="GE57" s="144"/>
      <c r="GF57" s="144"/>
      <c r="GG57" s="144"/>
      <c r="GH57" s="144"/>
      <c r="GI57" s="144"/>
      <c r="GJ57" s="144"/>
      <c r="GK57" s="144"/>
      <c r="GL57" s="144"/>
      <c r="GM57" s="144"/>
      <c r="GN57" s="144"/>
      <c r="GO57" s="144"/>
      <c r="GP57" s="144"/>
      <c r="GQ57" s="144"/>
      <c r="GR57" s="144"/>
      <c r="GS57" s="144"/>
      <c r="GT57" s="144"/>
      <c r="GU57" s="144"/>
      <c r="GV57" s="144"/>
      <c r="GW57" s="144"/>
      <c r="GX57" s="144"/>
      <c r="GY57" s="144"/>
      <c r="GZ57" s="144"/>
      <c r="HA57" s="144"/>
      <c r="HB57" s="144"/>
      <c r="HC57" s="144"/>
      <c r="HD57" s="144"/>
      <c r="HE57" s="144"/>
      <c r="HF57" s="144"/>
      <c r="HG57" s="144"/>
      <c r="HH57" s="144"/>
      <c r="HI57" s="144"/>
      <c r="HJ57" s="144"/>
      <c r="HK57" s="144"/>
      <c r="HL57" s="144"/>
      <c r="HM57" s="144"/>
      <c r="HN57" s="144"/>
      <c r="HO57" s="144"/>
      <c r="HP57" s="144"/>
      <c r="HQ57" s="144"/>
      <c r="HR57" s="144"/>
      <c r="HS57" s="144"/>
      <c r="HT57" s="144"/>
      <c r="HU57" s="144"/>
      <c r="HV57" s="144"/>
      <c r="HW57" s="144"/>
      <c r="HX57" s="144"/>
      <c r="HY57" s="144"/>
      <c r="HZ57" s="144"/>
      <c r="IA57" s="144"/>
      <c r="IB57" s="144"/>
      <c r="IC57" s="144"/>
      <c r="ID57" s="144"/>
      <c r="IE57" s="144"/>
      <c r="IF57" s="144"/>
      <c r="IG57" s="144"/>
      <c r="IH57" s="144"/>
      <c r="II57" s="144"/>
      <c r="IJ57" s="144"/>
      <c r="IK57" s="144"/>
      <c r="IL57" s="144"/>
      <c r="IM57" s="144"/>
      <c r="IN57" s="144"/>
      <c r="IO57" s="144"/>
      <c r="IP57" s="144"/>
      <c r="IQ57" s="144"/>
      <c r="IR57" s="144"/>
      <c r="IS57" s="144"/>
      <c r="IT57" s="144"/>
    </row>
    <row r="58" s="8" customFormat="1" customHeight="1" spans="1:254">
      <c r="A58" s="41"/>
      <c r="B58" s="99"/>
      <c r="C58" s="49"/>
      <c r="D58" s="99"/>
      <c r="E58" s="100"/>
      <c r="F58" s="49" t="s">
        <v>307</v>
      </c>
      <c r="G58" s="61">
        <v>13800</v>
      </c>
      <c r="H58" s="61">
        <v>13800</v>
      </c>
      <c r="I58" s="61"/>
      <c r="J58" s="99"/>
      <c r="K58" s="140"/>
      <c r="L58" s="143"/>
      <c r="M58" s="143"/>
      <c r="N58" s="143"/>
      <c r="O58" s="144"/>
      <c r="P58" s="144"/>
      <c r="Q58" s="144"/>
      <c r="R58" s="144"/>
      <c r="S58" s="144"/>
      <c r="T58" s="144"/>
      <c r="U58" s="144"/>
      <c r="V58" s="144"/>
      <c r="W58" s="144"/>
      <c r="X58" s="144"/>
      <c r="Y58" s="144"/>
      <c r="Z58" s="144"/>
      <c r="AA58" s="144"/>
      <c r="AB58" s="144"/>
      <c r="AC58" s="144"/>
      <c r="AD58" s="144"/>
      <c r="AE58" s="144"/>
      <c r="AF58" s="144"/>
      <c r="AG58" s="144"/>
      <c r="AH58" s="144"/>
      <c r="AI58" s="144"/>
      <c r="AJ58" s="144"/>
      <c r="AK58" s="144"/>
      <c r="AL58" s="144"/>
      <c r="AM58" s="144"/>
      <c r="AN58" s="144"/>
      <c r="AO58" s="144"/>
      <c r="AP58" s="144"/>
      <c r="AQ58" s="144"/>
      <c r="AR58" s="144"/>
      <c r="AS58" s="144"/>
      <c r="AT58" s="144"/>
      <c r="AU58" s="144"/>
      <c r="AV58" s="144"/>
      <c r="AW58" s="144"/>
      <c r="AX58" s="144"/>
      <c r="AY58" s="144"/>
      <c r="AZ58" s="144"/>
      <c r="BA58" s="144"/>
      <c r="BB58" s="144"/>
      <c r="BC58" s="144"/>
      <c r="BD58" s="144"/>
      <c r="BE58" s="144"/>
      <c r="BF58" s="144"/>
      <c r="BG58" s="144"/>
      <c r="BH58" s="144"/>
      <c r="BI58" s="144"/>
      <c r="BJ58" s="144"/>
      <c r="BK58" s="144"/>
      <c r="BL58" s="144"/>
      <c r="BM58" s="144"/>
      <c r="BN58" s="144"/>
      <c r="BO58" s="144"/>
      <c r="BP58" s="144"/>
      <c r="BQ58" s="144"/>
      <c r="BR58" s="144"/>
      <c r="BS58" s="144"/>
      <c r="BT58" s="144"/>
      <c r="BU58" s="144"/>
      <c r="BV58" s="144"/>
      <c r="BW58" s="144"/>
      <c r="BX58" s="144"/>
      <c r="BY58" s="144"/>
      <c r="BZ58" s="144"/>
      <c r="CA58" s="144"/>
      <c r="CB58" s="144"/>
      <c r="CC58" s="144"/>
      <c r="CD58" s="144"/>
      <c r="CE58" s="144"/>
      <c r="CF58" s="144"/>
      <c r="CG58" s="144"/>
      <c r="CH58" s="144"/>
      <c r="CI58" s="144"/>
      <c r="CJ58" s="144"/>
      <c r="CK58" s="144"/>
      <c r="CL58" s="144"/>
      <c r="CM58" s="144"/>
      <c r="CN58" s="144"/>
      <c r="CO58" s="144"/>
      <c r="CP58" s="144"/>
      <c r="CQ58" s="144"/>
      <c r="CR58" s="144"/>
      <c r="CS58" s="144"/>
      <c r="CT58" s="144"/>
      <c r="CU58" s="144"/>
      <c r="CV58" s="144"/>
      <c r="CW58" s="144"/>
      <c r="CX58" s="144"/>
      <c r="CY58" s="144"/>
      <c r="CZ58" s="144"/>
      <c r="DA58" s="144"/>
      <c r="DB58" s="144"/>
      <c r="DC58" s="144"/>
      <c r="DD58" s="144"/>
      <c r="DE58" s="144"/>
      <c r="DF58" s="144"/>
      <c r="DG58" s="144"/>
      <c r="DH58" s="144"/>
      <c r="DI58" s="144"/>
      <c r="DJ58" s="144"/>
      <c r="DK58" s="144"/>
      <c r="DL58" s="144"/>
      <c r="DM58" s="144"/>
      <c r="DN58" s="144"/>
      <c r="DO58" s="144"/>
      <c r="DP58" s="144"/>
      <c r="DQ58" s="144"/>
      <c r="DR58" s="144"/>
      <c r="DS58" s="144"/>
      <c r="DT58" s="144"/>
      <c r="DU58" s="144"/>
      <c r="DV58" s="144"/>
      <c r="DW58" s="144"/>
      <c r="DX58" s="144"/>
      <c r="DY58" s="144"/>
      <c r="DZ58" s="144"/>
      <c r="EA58" s="144"/>
      <c r="EB58" s="144"/>
      <c r="EC58" s="144"/>
      <c r="ED58" s="144"/>
      <c r="EE58" s="144"/>
      <c r="EF58" s="144"/>
      <c r="EG58" s="144"/>
      <c r="EH58" s="144"/>
      <c r="EI58" s="144"/>
      <c r="EJ58" s="144"/>
      <c r="EK58" s="144"/>
      <c r="EL58" s="144"/>
      <c r="EM58" s="144"/>
      <c r="EN58" s="144"/>
      <c r="EO58" s="144"/>
      <c r="EP58" s="144"/>
      <c r="EQ58" s="144"/>
      <c r="ER58" s="144"/>
      <c r="ES58" s="144"/>
      <c r="ET58" s="144"/>
      <c r="EU58" s="144"/>
      <c r="EV58" s="144"/>
      <c r="EW58" s="144"/>
      <c r="EX58" s="144"/>
      <c r="EY58" s="144"/>
      <c r="EZ58" s="144"/>
      <c r="FA58" s="144"/>
      <c r="FB58" s="144"/>
      <c r="FC58" s="144"/>
      <c r="FD58" s="144"/>
      <c r="FE58" s="144"/>
      <c r="FF58" s="144"/>
      <c r="FG58" s="144"/>
      <c r="FH58" s="144"/>
      <c r="FI58" s="144"/>
      <c r="FJ58" s="144"/>
      <c r="FK58" s="144"/>
      <c r="FL58" s="144"/>
      <c r="FM58" s="144"/>
      <c r="FN58" s="144"/>
      <c r="FO58" s="144"/>
      <c r="FP58" s="144"/>
      <c r="FQ58" s="144"/>
      <c r="FR58" s="144"/>
      <c r="FS58" s="144"/>
      <c r="FT58" s="144"/>
      <c r="FU58" s="144"/>
      <c r="FV58" s="144"/>
      <c r="FW58" s="144"/>
      <c r="FX58" s="144"/>
      <c r="FY58" s="144"/>
      <c r="FZ58" s="144"/>
      <c r="GA58" s="144"/>
      <c r="GB58" s="144"/>
      <c r="GC58" s="144"/>
      <c r="GD58" s="144"/>
      <c r="GE58" s="144"/>
      <c r="GF58" s="144"/>
      <c r="GG58" s="144"/>
      <c r="GH58" s="144"/>
      <c r="GI58" s="144"/>
      <c r="GJ58" s="144"/>
      <c r="GK58" s="144"/>
      <c r="GL58" s="144"/>
      <c r="GM58" s="144"/>
      <c r="GN58" s="144"/>
      <c r="GO58" s="144"/>
      <c r="GP58" s="144"/>
      <c r="GQ58" s="144"/>
      <c r="GR58" s="144"/>
      <c r="GS58" s="144"/>
      <c r="GT58" s="144"/>
      <c r="GU58" s="144"/>
      <c r="GV58" s="144"/>
      <c r="GW58" s="144"/>
      <c r="GX58" s="144"/>
      <c r="GY58" s="144"/>
      <c r="GZ58" s="144"/>
      <c r="HA58" s="144"/>
      <c r="HB58" s="144"/>
      <c r="HC58" s="144"/>
      <c r="HD58" s="144"/>
      <c r="HE58" s="144"/>
      <c r="HF58" s="144"/>
      <c r="HG58" s="144"/>
      <c r="HH58" s="144"/>
      <c r="HI58" s="144"/>
      <c r="HJ58" s="144"/>
      <c r="HK58" s="144"/>
      <c r="HL58" s="144"/>
      <c r="HM58" s="144"/>
      <c r="HN58" s="144"/>
      <c r="HO58" s="144"/>
      <c r="HP58" s="144"/>
      <c r="HQ58" s="144"/>
      <c r="HR58" s="144"/>
      <c r="HS58" s="144"/>
      <c r="HT58" s="144"/>
      <c r="HU58" s="144"/>
      <c r="HV58" s="144"/>
      <c r="HW58" s="144"/>
      <c r="HX58" s="144"/>
      <c r="HY58" s="144"/>
      <c r="HZ58" s="144"/>
      <c r="IA58" s="144"/>
      <c r="IB58" s="144"/>
      <c r="IC58" s="144"/>
      <c r="ID58" s="144"/>
      <c r="IE58" s="144"/>
      <c r="IF58" s="144"/>
      <c r="IG58" s="144"/>
      <c r="IH58" s="144"/>
      <c r="II58" s="144"/>
      <c r="IJ58" s="144"/>
      <c r="IK58" s="144"/>
      <c r="IL58" s="144"/>
      <c r="IM58" s="144"/>
      <c r="IN58" s="144"/>
      <c r="IO58" s="144"/>
      <c r="IP58" s="144"/>
      <c r="IQ58" s="144"/>
      <c r="IR58" s="144"/>
      <c r="IS58" s="144"/>
      <c r="IT58" s="144"/>
    </row>
    <row r="59" s="8" customFormat="1" ht="37" customHeight="1" spans="1:254">
      <c r="A59" s="41"/>
      <c r="B59" s="99"/>
      <c r="C59" s="49"/>
      <c r="D59" s="99"/>
      <c r="E59" s="100"/>
      <c r="F59" s="49" t="s">
        <v>328</v>
      </c>
      <c r="G59" s="61">
        <v>40000</v>
      </c>
      <c r="H59" s="61">
        <v>35480</v>
      </c>
      <c r="I59" s="61">
        <v>4520</v>
      </c>
      <c r="J59" s="99"/>
      <c r="K59" s="140"/>
      <c r="L59" s="143"/>
      <c r="M59" s="143"/>
      <c r="N59" s="143"/>
      <c r="O59" s="144"/>
      <c r="P59" s="144"/>
      <c r="Q59" s="144"/>
      <c r="R59" s="144"/>
      <c r="S59" s="144"/>
      <c r="T59" s="144"/>
      <c r="U59" s="144"/>
      <c r="V59" s="144"/>
      <c r="W59" s="144"/>
      <c r="X59" s="144"/>
      <c r="Y59" s="144"/>
      <c r="Z59" s="144"/>
      <c r="AA59" s="144"/>
      <c r="AB59" s="144"/>
      <c r="AC59" s="144"/>
      <c r="AD59" s="144"/>
      <c r="AE59" s="144"/>
      <c r="AF59" s="144"/>
      <c r="AG59" s="144"/>
      <c r="AH59" s="144"/>
      <c r="AI59" s="144"/>
      <c r="AJ59" s="144"/>
      <c r="AK59" s="144"/>
      <c r="AL59" s="144"/>
      <c r="AM59" s="144"/>
      <c r="AN59" s="144"/>
      <c r="AO59" s="144"/>
      <c r="AP59" s="144"/>
      <c r="AQ59" s="144"/>
      <c r="AR59" s="144"/>
      <c r="AS59" s="144"/>
      <c r="AT59" s="144"/>
      <c r="AU59" s="144"/>
      <c r="AV59" s="144"/>
      <c r="AW59" s="144"/>
      <c r="AX59" s="144"/>
      <c r="AY59" s="144"/>
      <c r="AZ59" s="144"/>
      <c r="BA59" s="144"/>
      <c r="BB59" s="144"/>
      <c r="BC59" s="144"/>
      <c r="BD59" s="144"/>
      <c r="BE59" s="144"/>
      <c r="BF59" s="144"/>
      <c r="BG59" s="144"/>
      <c r="BH59" s="144"/>
      <c r="BI59" s="144"/>
      <c r="BJ59" s="144"/>
      <c r="BK59" s="144"/>
      <c r="BL59" s="144"/>
      <c r="BM59" s="144"/>
      <c r="BN59" s="144"/>
      <c r="BO59" s="144"/>
      <c r="BP59" s="144"/>
      <c r="BQ59" s="144"/>
      <c r="BR59" s="144"/>
      <c r="BS59" s="144"/>
      <c r="BT59" s="144"/>
      <c r="BU59" s="144"/>
      <c r="BV59" s="144"/>
      <c r="BW59" s="144"/>
      <c r="BX59" s="144"/>
      <c r="BY59" s="144"/>
      <c r="BZ59" s="144"/>
      <c r="CA59" s="144"/>
      <c r="CB59" s="144"/>
      <c r="CC59" s="144"/>
      <c r="CD59" s="144"/>
      <c r="CE59" s="144"/>
      <c r="CF59" s="144"/>
      <c r="CG59" s="144"/>
      <c r="CH59" s="144"/>
      <c r="CI59" s="144"/>
      <c r="CJ59" s="144"/>
      <c r="CK59" s="144"/>
      <c r="CL59" s="144"/>
      <c r="CM59" s="144"/>
      <c r="CN59" s="144"/>
      <c r="CO59" s="144"/>
      <c r="CP59" s="144"/>
      <c r="CQ59" s="144"/>
      <c r="CR59" s="144"/>
      <c r="CS59" s="144"/>
      <c r="CT59" s="144"/>
      <c r="CU59" s="144"/>
      <c r="CV59" s="144"/>
      <c r="CW59" s="144"/>
      <c r="CX59" s="144"/>
      <c r="CY59" s="144"/>
      <c r="CZ59" s="144"/>
      <c r="DA59" s="144"/>
      <c r="DB59" s="144"/>
      <c r="DC59" s="144"/>
      <c r="DD59" s="144"/>
      <c r="DE59" s="144"/>
      <c r="DF59" s="144"/>
      <c r="DG59" s="144"/>
      <c r="DH59" s="144"/>
      <c r="DI59" s="144"/>
      <c r="DJ59" s="144"/>
      <c r="DK59" s="144"/>
      <c r="DL59" s="144"/>
      <c r="DM59" s="144"/>
      <c r="DN59" s="144"/>
      <c r="DO59" s="144"/>
      <c r="DP59" s="144"/>
      <c r="DQ59" s="144"/>
      <c r="DR59" s="144"/>
      <c r="DS59" s="144"/>
      <c r="DT59" s="144"/>
      <c r="DU59" s="144"/>
      <c r="DV59" s="144"/>
      <c r="DW59" s="144"/>
      <c r="DX59" s="144"/>
      <c r="DY59" s="144"/>
      <c r="DZ59" s="144"/>
      <c r="EA59" s="144"/>
      <c r="EB59" s="144"/>
      <c r="EC59" s="144"/>
      <c r="ED59" s="144"/>
      <c r="EE59" s="144"/>
      <c r="EF59" s="144"/>
      <c r="EG59" s="144"/>
      <c r="EH59" s="144"/>
      <c r="EI59" s="144"/>
      <c r="EJ59" s="144"/>
      <c r="EK59" s="144"/>
      <c r="EL59" s="144"/>
      <c r="EM59" s="144"/>
      <c r="EN59" s="144"/>
      <c r="EO59" s="144"/>
      <c r="EP59" s="144"/>
      <c r="EQ59" s="144"/>
      <c r="ER59" s="144"/>
      <c r="ES59" s="144"/>
      <c r="ET59" s="144"/>
      <c r="EU59" s="144"/>
      <c r="EV59" s="144"/>
      <c r="EW59" s="144"/>
      <c r="EX59" s="144"/>
      <c r="EY59" s="144"/>
      <c r="EZ59" s="144"/>
      <c r="FA59" s="144"/>
      <c r="FB59" s="144"/>
      <c r="FC59" s="144"/>
      <c r="FD59" s="144"/>
      <c r="FE59" s="144"/>
      <c r="FF59" s="144"/>
      <c r="FG59" s="144"/>
      <c r="FH59" s="144"/>
      <c r="FI59" s="144"/>
      <c r="FJ59" s="144"/>
      <c r="FK59" s="144"/>
      <c r="FL59" s="144"/>
      <c r="FM59" s="144"/>
      <c r="FN59" s="144"/>
      <c r="FO59" s="144"/>
      <c r="FP59" s="144"/>
      <c r="FQ59" s="144"/>
      <c r="FR59" s="144"/>
      <c r="FS59" s="144"/>
      <c r="FT59" s="144"/>
      <c r="FU59" s="144"/>
      <c r="FV59" s="144"/>
      <c r="FW59" s="144"/>
      <c r="FX59" s="144"/>
      <c r="FY59" s="144"/>
      <c r="FZ59" s="144"/>
      <c r="GA59" s="144"/>
      <c r="GB59" s="144"/>
      <c r="GC59" s="144"/>
      <c r="GD59" s="144"/>
      <c r="GE59" s="144"/>
      <c r="GF59" s="144"/>
      <c r="GG59" s="144"/>
      <c r="GH59" s="144"/>
      <c r="GI59" s="144"/>
      <c r="GJ59" s="144"/>
      <c r="GK59" s="144"/>
      <c r="GL59" s="144"/>
      <c r="GM59" s="144"/>
      <c r="GN59" s="144"/>
      <c r="GO59" s="144"/>
      <c r="GP59" s="144"/>
      <c r="GQ59" s="144"/>
      <c r="GR59" s="144"/>
      <c r="GS59" s="144"/>
      <c r="GT59" s="144"/>
      <c r="GU59" s="144"/>
      <c r="GV59" s="144"/>
      <c r="GW59" s="144"/>
      <c r="GX59" s="144"/>
      <c r="GY59" s="144"/>
      <c r="GZ59" s="144"/>
      <c r="HA59" s="144"/>
      <c r="HB59" s="144"/>
      <c r="HC59" s="144"/>
      <c r="HD59" s="144"/>
      <c r="HE59" s="144"/>
      <c r="HF59" s="144"/>
      <c r="HG59" s="144"/>
      <c r="HH59" s="144"/>
      <c r="HI59" s="144"/>
      <c r="HJ59" s="144"/>
      <c r="HK59" s="144"/>
      <c r="HL59" s="144"/>
      <c r="HM59" s="144"/>
      <c r="HN59" s="144"/>
      <c r="HO59" s="144"/>
      <c r="HP59" s="144"/>
      <c r="HQ59" s="144"/>
      <c r="HR59" s="144"/>
      <c r="HS59" s="144"/>
      <c r="HT59" s="144"/>
      <c r="HU59" s="144"/>
      <c r="HV59" s="144"/>
      <c r="HW59" s="144"/>
      <c r="HX59" s="144"/>
      <c r="HY59" s="144"/>
      <c r="HZ59" s="144"/>
      <c r="IA59" s="144"/>
      <c r="IB59" s="144"/>
      <c r="IC59" s="144"/>
      <c r="ID59" s="144"/>
      <c r="IE59" s="144"/>
      <c r="IF59" s="144"/>
      <c r="IG59" s="144"/>
      <c r="IH59" s="144"/>
      <c r="II59" s="144"/>
      <c r="IJ59" s="144"/>
      <c r="IK59" s="144"/>
      <c r="IL59" s="144"/>
      <c r="IM59" s="144"/>
      <c r="IN59" s="144"/>
      <c r="IO59" s="144"/>
      <c r="IP59" s="144"/>
      <c r="IQ59" s="144"/>
      <c r="IR59" s="144"/>
      <c r="IS59" s="144"/>
      <c r="IT59" s="144"/>
    </row>
    <row r="60" s="8" customFormat="1" customHeight="1" spans="1:254">
      <c r="A60" s="41"/>
      <c r="B60" s="99"/>
      <c r="C60" s="49"/>
      <c r="D60" s="99"/>
      <c r="E60" s="100"/>
      <c r="F60" s="49" t="s">
        <v>339</v>
      </c>
      <c r="G60" s="61">
        <v>17300</v>
      </c>
      <c r="H60" s="61">
        <v>17300</v>
      </c>
      <c r="I60" s="61"/>
      <c r="J60" s="99"/>
      <c r="K60" s="140"/>
      <c r="L60" s="143"/>
      <c r="M60" s="143"/>
      <c r="N60" s="143"/>
      <c r="O60" s="144"/>
      <c r="P60" s="144"/>
      <c r="Q60" s="144"/>
      <c r="R60" s="144"/>
      <c r="S60" s="144"/>
      <c r="T60" s="144"/>
      <c r="U60" s="144"/>
      <c r="V60" s="144"/>
      <c r="W60" s="144"/>
      <c r="X60" s="144"/>
      <c r="Y60" s="144"/>
      <c r="Z60" s="144"/>
      <c r="AA60" s="144"/>
      <c r="AB60" s="144"/>
      <c r="AC60" s="144"/>
      <c r="AD60" s="144"/>
      <c r="AE60" s="144"/>
      <c r="AF60" s="144"/>
      <c r="AG60" s="144"/>
      <c r="AH60" s="144"/>
      <c r="AI60" s="144"/>
      <c r="AJ60" s="144"/>
      <c r="AK60" s="144"/>
      <c r="AL60" s="144"/>
      <c r="AM60" s="144"/>
      <c r="AN60" s="144"/>
      <c r="AO60" s="144"/>
      <c r="AP60" s="144"/>
      <c r="AQ60" s="144"/>
      <c r="AR60" s="144"/>
      <c r="AS60" s="144"/>
      <c r="AT60" s="144"/>
      <c r="AU60" s="144"/>
      <c r="AV60" s="144"/>
      <c r="AW60" s="144"/>
      <c r="AX60" s="144"/>
      <c r="AY60" s="144"/>
      <c r="AZ60" s="144"/>
      <c r="BA60" s="144"/>
      <c r="BB60" s="144"/>
      <c r="BC60" s="144"/>
      <c r="BD60" s="144"/>
      <c r="BE60" s="144"/>
      <c r="BF60" s="144"/>
      <c r="BG60" s="144"/>
      <c r="BH60" s="144"/>
      <c r="BI60" s="144"/>
      <c r="BJ60" s="144"/>
      <c r="BK60" s="144"/>
      <c r="BL60" s="144"/>
      <c r="BM60" s="144"/>
      <c r="BN60" s="144"/>
      <c r="BO60" s="144"/>
      <c r="BP60" s="144"/>
      <c r="BQ60" s="144"/>
      <c r="BR60" s="144"/>
      <c r="BS60" s="144"/>
      <c r="BT60" s="144"/>
      <c r="BU60" s="144"/>
      <c r="BV60" s="144"/>
      <c r="BW60" s="144"/>
      <c r="BX60" s="144"/>
      <c r="BY60" s="144"/>
      <c r="BZ60" s="144"/>
      <c r="CA60" s="144"/>
      <c r="CB60" s="144"/>
      <c r="CC60" s="144"/>
      <c r="CD60" s="144"/>
      <c r="CE60" s="144"/>
      <c r="CF60" s="144"/>
      <c r="CG60" s="144"/>
      <c r="CH60" s="144"/>
      <c r="CI60" s="144"/>
      <c r="CJ60" s="144"/>
      <c r="CK60" s="144"/>
      <c r="CL60" s="144"/>
      <c r="CM60" s="144"/>
      <c r="CN60" s="144"/>
      <c r="CO60" s="144"/>
      <c r="CP60" s="144"/>
      <c r="CQ60" s="144"/>
      <c r="CR60" s="144"/>
      <c r="CS60" s="144"/>
      <c r="CT60" s="144"/>
      <c r="CU60" s="144"/>
      <c r="CV60" s="144"/>
      <c r="CW60" s="144"/>
      <c r="CX60" s="144"/>
      <c r="CY60" s="144"/>
      <c r="CZ60" s="144"/>
      <c r="DA60" s="144"/>
      <c r="DB60" s="144"/>
      <c r="DC60" s="144"/>
      <c r="DD60" s="144"/>
      <c r="DE60" s="144"/>
      <c r="DF60" s="144"/>
      <c r="DG60" s="144"/>
      <c r="DH60" s="144"/>
      <c r="DI60" s="144"/>
      <c r="DJ60" s="144"/>
      <c r="DK60" s="144"/>
      <c r="DL60" s="144"/>
      <c r="DM60" s="144"/>
      <c r="DN60" s="144"/>
      <c r="DO60" s="144"/>
      <c r="DP60" s="144"/>
      <c r="DQ60" s="144"/>
      <c r="DR60" s="144"/>
      <c r="DS60" s="144"/>
      <c r="DT60" s="144"/>
      <c r="DU60" s="144"/>
      <c r="DV60" s="144"/>
      <c r="DW60" s="144"/>
      <c r="DX60" s="144"/>
      <c r="DY60" s="144"/>
      <c r="DZ60" s="144"/>
      <c r="EA60" s="144"/>
      <c r="EB60" s="144"/>
      <c r="EC60" s="144"/>
      <c r="ED60" s="144"/>
      <c r="EE60" s="144"/>
      <c r="EF60" s="144"/>
      <c r="EG60" s="144"/>
      <c r="EH60" s="144"/>
      <c r="EI60" s="144"/>
      <c r="EJ60" s="144"/>
      <c r="EK60" s="144"/>
      <c r="EL60" s="144"/>
      <c r="EM60" s="144"/>
      <c r="EN60" s="144"/>
      <c r="EO60" s="144"/>
      <c r="EP60" s="144"/>
      <c r="EQ60" s="144"/>
      <c r="ER60" s="144"/>
      <c r="ES60" s="144"/>
      <c r="ET60" s="144"/>
      <c r="EU60" s="144"/>
      <c r="EV60" s="144"/>
      <c r="EW60" s="144"/>
      <c r="EX60" s="144"/>
      <c r="EY60" s="144"/>
      <c r="EZ60" s="144"/>
      <c r="FA60" s="144"/>
      <c r="FB60" s="144"/>
      <c r="FC60" s="144"/>
      <c r="FD60" s="144"/>
      <c r="FE60" s="144"/>
      <c r="FF60" s="144"/>
      <c r="FG60" s="144"/>
      <c r="FH60" s="144"/>
      <c r="FI60" s="144"/>
      <c r="FJ60" s="144"/>
      <c r="FK60" s="144"/>
      <c r="FL60" s="144"/>
      <c r="FM60" s="144"/>
      <c r="FN60" s="144"/>
      <c r="FO60" s="144"/>
      <c r="FP60" s="144"/>
      <c r="FQ60" s="144"/>
      <c r="FR60" s="144"/>
      <c r="FS60" s="144"/>
      <c r="FT60" s="144"/>
      <c r="FU60" s="144"/>
      <c r="FV60" s="144"/>
      <c r="FW60" s="144"/>
      <c r="FX60" s="144"/>
      <c r="FY60" s="144"/>
      <c r="FZ60" s="144"/>
      <c r="GA60" s="144"/>
      <c r="GB60" s="144"/>
      <c r="GC60" s="144"/>
      <c r="GD60" s="144"/>
      <c r="GE60" s="144"/>
      <c r="GF60" s="144"/>
      <c r="GG60" s="144"/>
      <c r="GH60" s="144"/>
      <c r="GI60" s="144"/>
      <c r="GJ60" s="144"/>
      <c r="GK60" s="144"/>
      <c r="GL60" s="144"/>
      <c r="GM60" s="144"/>
      <c r="GN60" s="144"/>
      <c r="GO60" s="144"/>
      <c r="GP60" s="144"/>
      <c r="GQ60" s="144"/>
      <c r="GR60" s="144"/>
      <c r="GS60" s="144"/>
      <c r="GT60" s="144"/>
      <c r="GU60" s="144"/>
      <c r="GV60" s="144"/>
      <c r="GW60" s="144"/>
      <c r="GX60" s="144"/>
      <c r="GY60" s="144"/>
      <c r="GZ60" s="144"/>
      <c r="HA60" s="144"/>
      <c r="HB60" s="144"/>
      <c r="HC60" s="144"/>
      <c r="HD60" s="144"/>
      <c r="HE60" s="144"/>
      <c r="HF60" s="144"/>
      <c r="HG60" s="144"/>
      <c r="HH60" s="144"/>
      <c r="HI60" s="144"/>
      <c r="HJ60" s="144"/>
      <c r="HK60" s="144"/>
      <c r="HL60" s="144"/>
      <c r="HM60" s="144"/>
      <c r="HN60" s="144"/>
      <c r="HO60" s="144"/>
      <c r="HP60" s="144"/>
      <c r="HQ60" s="144"/>
      <c r="HR60" s="144"/>
      <c r="HS60" s="144"/>
      <c r="HT60" s="144"/>
      <c r="HU60" s="144"/>
      <c r="HV60" s="144"/>
      <c r="HW60" s="144"/>
      <c r="HX60" s="144"/>
      <c r="HY60" s="144"/>
      <c r="HZ60" s="144"/>
      <c r="IA60" s="144"/>
      <c r="IB60" s="144"/>
      <c r="IC60" s="144"/>
      <c r="ID60" s="144"/>
      <c r="IE60" s="144"/>
      <c r="IF60" s="144"/>
      <c r="IG60" s="144"/>
      <c r="IH60" s="144"/>
      <c r="II60" s="144"/>
      <c r="IJ60" s="144"/>
      <c r="IK60" s="144"/>
      <c r="IL60" s="144"/>
      <c r="IM60" s="144"/>
      <c r="IN60" s="144"/>
      <c r="IO60" s="144"/>
      <c r="IP60" s="144"/>
      <c r="IQ60" s="144"/>
      <c r="IR60" s="144"/>
      <c r="IS60" s="144"/>
      <c r="IT60" s="144"/>
    </row>
    <row r="61" s="8" customFormat="1" customHeight="1" spans="1:254">
      <c r="A61" s="52"/>
      <c r="B61" s="101"/>
      <c r="C61" s="46"/>
      <c r="D61" s="101"/>
      <c r="E61" s="102"/>
      <c r="F61" s="46" t="s">
        <v>329</v>
      </c>
      <c r="G61" s="64">
        <v>21102</v>
      </c>
      <c r="H61" s="64"/>
      <c r="I61" s="64">
        <v>4480</v>
      </c>
      <c r="J61" s="101"/>
      <c r="K61" s="145"/>
      <c r="L61" s="143"/>
      <c r="M61" s="143"/>
      <c r="N61" s="143"/>
      <c r="O61" s="144"/>
      <c r="P61" s="144"/>
      <c r="Q61" s="144"/>
      <c r="R61" s="144"/>
      <c r="S61" s="144"/>
      <c r="T61" s="144"/>
      <c r="U61" s="144"/>
      <c r="V61" s="144"/>
      <c r="W61" s="144"/>
      <c r="X61" s="144"/>
      <c r="Y61" s="144"/>
      <c r="Z61" s="144"/>
      <c r="AA61" s="144"/>
      <c r="AB61" s="144"/>
      <c r="AC61" s="144"/>
      <c r="AD61" s="144"/>
      <c r="AE61" s="144"/>
      <c r="AF61" s="144"/>
      <c r="AG61" s="144"/>
      <c r="AH61" s="144"/>
      <c r="AI61" s="144"/>
      <c r="AJ61" s="144"/>
      <c r="AK61" s="144"/>
      <c r="AL61" s="144"/>
      <c r="AM61" s="144"/>
      <c r="AN61" s="144"/>
      <c r="AO61" s="144"/>
      <c r="AP61" s="144"/>
      <c r="AQ61" s="144"/>
      <c r="AR61" s="144"/>
      <c r="AS61" s="144"/>
      <c r="AT61" s="144"/>
      <c r="AU61" s="144"/>
      <c r="AV61" s="144"/>
      <c r="AW61" s="144"/>
      <c r="AX61" s="144"/>
      <c r="AY61" s="144"/>
      <c r="AZ61" s="144"/>
      <c r="BA61" s="144"/>
      <c r="BB61" s="144"/>
      <c r="BC61" s="144"/>
      <c r="BD61" s="144"/>
      <c r="BE61" s="144"/>
      <c r="BF61" s="144"/>
      <c r="BG61" s="144"/>
      <c r="BH61" s="144"/>
      <c r="BI61" s="144"/>
      <c r="BJ61" s="144"/>
      <c r="BK61" s="144"/>
      <c r="BL61" s="144"/>
      <c r="BM61" s="144"/>
      <c r="BN61" s="144"/>
      <c r="BO61" s="144"/>
      <c r="BP61" s="144"/>
      <c r="BQ61" s="144"/>
      <c r="BR61" s="144"/>
      <c r="BS61" s="144"/>
      <c r="BT61" s="144"/>
      <c r="BU61" s="144"/>
      <c r="BV61" s="144"/>
      <c r="BW61" s="144"/>
      <c r="BX61" s="144"/>
      <c r="BY61" s="144"/>
      <c r="BZ61" s="144"/>
      <c r="CA61" s="144"/>
      <c r="CB61" s="144"/>
      <c r="CC61" s="144"/>
      <c r="CD61" s="144"/>
      <c r="CE61" s="144"/>
      <c r="CF61" s="144"/>
      <c r="CG61" s="144"/>
      <c r="CH61" s="144"/>
      <c r="CI61" s="144"/>
      <c r="CJ61" s="144"/>
      <c r="CK61" s="144"/>
      <c r="CL61" s="144"/>
      <c r="CM61" s="144"/>
      <c r="CN61" s="144"/>
      <c r="CO61" s="144"/>
      <c r="CP61" s="144"/>
      <c r="CQ61" s="144"/>
      <c r="CR61" s="144"/>
      <c r="CS61" s="144"/>
      <c r="CT61" s="144"/>
      <c r="CU61" s="144"/>
      <c r="CV61" s="144"/>
      <c r="CW61" s="144"/>
      <c r="CX61" s="144"/>
      <c r="CY61" s="144"/>
      <c r="CZ61" s="144"/>
      <c r="DA61" s="144"/>
      <c r="DB61" s="144"/>
      <c r="DC61" s="144"/>
      <c r="DD61" s="144"/>
      <c r="DE61" s="144"/>
      <c r="DF61" s="144"/>
      <c r="DG61" s="144"/>
      <c r="DH61" s="144"/>
      <c r="DI61" s="144"/>
      <c r="DJ61" s="144"/>
      <c r="DK61" s="144"/>
      <c r="DL61" s="144"/>
      <c r="DM61" s="144"/>
      <c r="DN61" s="144"/>
      <c r="DO61" s="144"/>
      <c r="DP61" s="144"/>
      <c r="DQ61" s="144"/>
      <c r="DR61" s="144"/>
      <c r="DS61" s="144"/>
      <c r="DT61" s="144"/>
      <c r="DU61" s="144"/>
      <c r="DV61" s="144"/>
      <c r="DW61" s="144"/>
      <c r="DX61" s="144"/>
      <c r="DY61" s="144"/>
      <c r="DZ61" s="144"/>
      <c r="EA61" s="144"/>
      <c r="EB61" s="144"/>
      <c r="EC61" s="144"/>
      <c r="ED61" s="144"/>
      <c r="EE61" s="144"/>
      <c r="EF61" s="144"/>
      <c r="EG61" s="144"/>
      <c r="EH61" s="144"/>
      <c r="EI61" s="144"/>
      <c r="EJ61" s="144"/>
      <c r="EK61" s="144"/>
      <c r="EL61" s="144"/>
      <c r="EM61" s="144"/>
      <c r="EN61" s="144"/>
      <c r="EO61" s="144"/>
      <c r="EP61" s="144"/>
      <c r="EQ61" s="144"/>
      <c r="ER61" s="144"/>
      <c r="ES61" s="144"/>
      <c r="ET61" s="144"/>
      <c r="EU61" s="144"/>
      <c r="EV61" s="144"/>
      <c r="EW61" s="144"/>
      <c r="EX61" s="144"/>
      <c r="EY61" s="144"/>
      <c r="EZ61" s="144"/>
      <c r="FA61" s="144"/>
      <c r="FB61" s="144"/>
      <c r="FC61" s="144"/>
      <c r="FD61" s="144"/>
      <c r="FE61" s="144"/>
      <c r="FF61" s="144"/>
      <c r="FG61" s="144"/>
      <c r="FH61" s="144"/>
      <c r="FI61" s="144"/>
      <c r="FJ61" s="144"/>
      <c r="FK61" s="144"/>
      <c r="FL61" s="144"/>
      <c r="FM61" s="144"/>
      <c r="FN61" s="144"/>
      <c r="FO61" s="144"/>
      <c r="FP61" s="144"/>
      <c r="FQ61" s="144"/>
      <c r="FR61" s="144"/>
      <c r="FS61" s="144"/>
      <c r="FT61" s="144"/>
      <c r="FU61" s="144"/>
      <c r="FV61" s="144"/>
      <c r="FW61" s="144"/>
      <c r="FX61" s="144"/>
      <c r="FY61" s="144"/>
      <c r="FZ61" s="144"/>
      <c r="GA61" s="144"/>
      <c r="GB61" s="144"/>
      <c r="GC61" s="144"/>
      <c r="GD61" s="144"/>
      <c r="GE61" s="144"/>
      <c r="GF61" s="144"/>
      <c r="GG61" s="144"/>
      <c r="GH61" s="144"/>
      <c r="GI61" s="144"/>
      <c r="GJ61" s="144"/>
      <c r="GK61" s="144"/>
      <c r="GL61" s="144"/>
      <c r="GM61" s="144"/>
      <c r="GN61" s="144"/>
      <c r="GO61" s="144"/>
      <c r="GP61" s="144"/>
      <c r="GQ61" s="144"/>
      <c r="GR61" s="144"/>
      <c r="GS61" s="144"/>
      <c r="GT61" s="144"/>
      <c r="GU61" s="144"/>
      <c r="GV61" s="144"/>
      <c r="GW61" s="144"/>
      <c r="GX61" s="144"/>
      <c r="GY61" s="144"/>
      <c r="GZ61" s="144"/>
      <c r="HA61" s="144"/>
      <c r="HB61" s="144"/>
      <c r="HC61" s="144"/>
      <c r="HD61" s="144"/>
      <c r="HE61" s="144"/>
      <c r="HF61" s="144"/>
      <c r="HG61" s="144"/>
      <c r="HH61" s="144"/>
      <c r="HI61" s="144"/>
      <c r="HJ61" s="144"/>
      <c r="HK61" s="144"/>
      <c r="HL61" s="144"/>
      <c r="HM61" s="144"/>
      <c r="HN61" s="144"/>
      <c r="HO61" s="144"/>
      <c r="HP61" s="144"/>
      <c r="HQ61" s="144"/>
      <c r="HR61" s="144"/>
      <c r="HS61" s="144"/>
      <c r="HT61" s="144"/>
      <c r="HU61" s="144"/>
      <c r="HV61" s="144"/>
      <c r="HW61" s="144"/>
      <c r="HX61" s="144"/>
      <c r="HY61" s="144"/>
      <c r="HZ61" s="144"/>
      <c r="IA61" s="144"/>
      <c r="IB61" s="144"/>
      <c r="IC61" s="144"/>
      <c r="ID61" s="144"/>
      <c r="IE61" s="144"/>
      <c r="IF61" s="144"/>
      <c r="IG61" s="144"/>
      <c r="IH61" s="144"/>
      <c r="II61" s="144"/>
      <c r="IJ61" s="144"/>
      <c r="IK61" s="144"/>
      <c r="IL61" s="144"/>
      <c r="IM61" s="144"/>
      <c r="IN61" s="144"/>
      <c r="IO61" s="144"/>
      <c r="IP61" s="144"/>
      <c r="IQ61" s="144"/>
      <c r="IR61" s="144"/>
      <c r="IS61" s="144"/>
      <c r="IT61" s="144"/>
    </row>
    <row r="62" s="8" customFormat="1" customHeight="1" spans="1:254">
      <c r="A62" s="66">
        <v>56</v>
      </c>
      <c r="B62" s="105" t="s">
        <v>463</v>
      </c>
      <c r="C62" s="104" t="s">
        <v>30</v>
      </c>
      <c r="D62" s="105" t="s">
        <v>345</v>
      </c>
      <c r="E62" s="113" t="s">
        <v>303</v>
      </c>
      <c r="F62" s="39"/>
      <c r="G62" s="58">
        <f>SUM(G63:G64)</f>
        <v>114064</v>
      </c>
      <c r="H62" s="58">
        <v>95064</v>
      </c>
      <c r="I62" s="58">
        <f>SUM(I63:I64)</f>
        <v>19000</v>
      </c>
      <c r="J62" s="105" t="s">
        <v>343</v>
      </c>
      <c r="K62" s="127" t="s">
        <v>346</v>
      </c>
      <c r="L62" s="143"/>
      <c r="M62" s="143"/>
      <c r="N62" s="143"/>
      <c r="O62" s="144"/>
      <c r="P62" s="144"/>
      <c r="Q62" s="144"/>
      <c r="R62" s="144"/>
      <c r="S62" s="144"/>
      <c r="T62" s="144"/>
      <c r="U62" s="144"/>
      <c r="V62" s="144"/>
      <c r="W62" s="144"/>
      <c r="X62" s="144"/>
      <c r="Y62" s="144"/>
      <c r="Z62" s="144"/>
      <c r="AA62" s="144"/>
      <c r="AB62" s="144"/>
      <c r="AC62" s="144"/>
      <c r="AD62" s="144"/>
      <c r="AE62" s="144"/>
      <c r="AF62" s="144"/>
      <c r="AG62" s="144"/>
      <c r="AH62" s="144"/>
      <c r="AI62" s="144"/>
      <c r="AJ62" s="144"/>
      <c r="AK62" s="144"/>
      <c r="AL62" s="144"/>
      <c r="AM62" s="144"/>
      <c r="AN62" s="144"/>
      <c r="AO62" s="144"/>
      <c r="AP62" s="144"/>
      <c r="AQ62" s="144"/>
      <c r="AR62" s="144"/>
      <c r="AS62" s="144"/>
      <c r="AT62" s="144"/>
      <c r="AU62" s="144"/>
      <c r="AV62" s="144"/>
      <c r="AW62" s="144"/>
      <c r="AX62" s="144"/>
      <c r="AY62" s="144"/>
      <c r="AZ62" s="144"/>
      <c r="BA62" s="144"/>
      <c r="BB62" s="144"/>
      <c r="BC62" s="144"/>
      <c r="BD62" s="144"/>
      <c r="BE62" s="144"/>
      <c r="BF62" s="144"/>
      <c r="BG62" s="144"/>
      <c r="BH62" s="144"/>
      <c r="BI62" s="144"/>
      <c r="BJ62" s="144"/>
      <c r="BK62" s="144"/>
      <c r="BL62" s="144"/>
      <c r="BM62" s="144"/>
      <c r="BN62" s="144"/>
      <c r="BO62" s="144"/>
      <c r="BP62" s="144"/>
      <c r="BQ62" s="144"/>
      <c r="BR62" s="144"/>
      <c r="BS62" s="144"/>
      <c r="BT62" s="144"/>
      <c r="BU62" s="144"/>
      <c r="BV62" s="144"/>
      <c r="BW62" s="144"/>
      <c r="BX62" s="144"/>
      <c r="BY62" s="144"/>
      <c r="BZ62" s="144"/>
      <c r="CA62" s="144"/>
      <c r="CB62" s="144"/>
      <c r="CC62" s="144"/>
      <c r="CD62" s="144"/>
      <c r="CE62" s="144"/>
      <c r="CF62" s="144"/>
      <c r="CG62" s="144"/>
      <c r="CH62" s="144"/>
      <c r="CI62" s="144"/>
      <c r="CJ62" s="144"/>
      <c r="CK62" s="144"/>
      <c r="CL62" s="144"/>
      <c r="CM62" s="144"/>
      <c r="CN62" s="144"/>
      <c r="CO62" s="144"/>
      <c r="CP62" s="144"/>
      <c r="CQ62" s="144"/>
      <c r="CR62" s="144"/>
      <c r="CS62" s="144"/>
      <c r="CT62" s="144"/>
      <c r="CU62" s="144"/>
      <c r="CV62" s="144"/>
      <c r="CW62" s="144"/>
      <c r="CX62" s="144"/>
      <c r="CY62" s="144"/>
      <c r="CZ62" s="144"/>
      <c r="DA62" s="144"/>
      <c r="DB62" s="144"/>
      <c r="DC62" s="144"/>
      <c r="DD62" s="144"/>
      <c r="DE62" s="144"/>
      <c r="DF62" s="144"/>
      <c r="DG62" s="144"/>
      <c r="DH62" s="144"/>
      <c r="DI62" s="144"/>
      <c r="DJ62" s="144"/>
      <c r="DK62" s="144"/>
      <c r="DL62" s="144"/>
      <c r="DM62" s="144"/>
      <c r="DN62" s="144"/>
      <c r="DO62" s="144"/>
      <c r="DP62" s="144"/>
      <c r="DQ62" s="144"/>
      <c r="DR62" s="144"/>
      <c r="DS62" s="144"/>
      <c r="DT62" s="144"/>
      <c r="DU62" s="144"/>
      <c r="DV62" s="144"/>
      <c r="DW62" s="144"/>
      <c r="DX62" s="144"/>
      <c r="DY62" s="144"/>
      <c r="DZ62" s="144"/>
      <c r="EA62" s="144"/>
      <c r="EB62" s="144"/>
      <c r="EC62" s="144"/>
      <c r="ED62" s="144"/>
      <c r="EE62" s="144"/>
      <c r="EF62" s="144"/>
      <c r="EG62" s="144"/>
      <c r="EH62" s="144"/>
      <c r="EI62" s="144"/>
      <c r="EJ62" s="144"/>
      <c r="EK62" s="144"/>
      <c r="EL62" s="144"/>
      <c r="EM62" s="144"/>
      <c r="EN62" s="144"/>
      <c r="EO62" s="144"/>
      <c r="EP62" s="144"/>
      <c r="EQ62" s="144"/>
      <c r="ER62" s="144"/>
      <c r="ES62" s="144"/>
      <c r="ET62" s="144"/>
      <c r="EU62" s="144"/>
      <c r="EV62" s="144"/>
      <c r="EW62" s="144"/>
      <c r="EX62" s="144"/>
      <c r="EY62" s="144"/>
      <c r="EZ62" s="144"/>
      <c r="FA62" s="144"/>
      <c r="FB62" s="144"/>
      <c r="FC62" s="144"/>
      <c r="FD62" s="144"/>
      <c r="FE62" s="144"/>
      <c r="FF62" s="144"/>
      <c r="FG62" s="144"/>
      <c r="FH62" s="144"/>
      <c r="FI62" s="144"/>
      <c r="FJ62" s="144"/>
      <c r="FK62" s="144"/>
      <c r="FL62" s="144"/>
      <c r="FM62" s="144"/>
      <c r="FN62" s="144"/>
      <c r="FO62" s="144"/>
      <c r="FP62" s="144"/>
      <c r="FQ62" s="144"/>
      <c r="FR62" s="144"/>
      <c r="FS62" s="144"/>
      <c r="FT62" s="144"/>
      <c r="FU62" s="144"/>
      <c r="FV62" s="144"/>
      <c r="FW62" s="144"/>
      <c r="FX62" s="144"/>
      <c r="FY62" s="144"/>
      <c r="FZ62" s="144"/>
      <c r="GA62" s="144"/>
      <c r="GB62" s="144"/>
      <c r="GC62" s="144"/>
      <c r="GD62" s="144"/>
      <c r="GE62" s="144"/>
      <c r="GF62" s="144"/>
      <c r="GG62" s="144"/>
      <c r="GH62" s="144"/>
      <c r="GI62" s="144"/>
      <c r="GJ62" s="144"/>
      <c r="GK62" s="144"/>
      <c r="GL62" s="144"/>
      <c r="GM62" s="144"/>
      <c r="GN62" s="144"/>
      <c r="GO62" s="144"/>
      <c r="GP62" s="144"/>
      <c r="GQ62" s="144"/>
      <c r="GR62" s="144"/>
      <c r="GS62" s="144"/>
      <c r="GT62" s="144"/>
      <c r="GU62" s="144"/>
      <c r="GV62" s="144"/>
      <c r="GW62" s="144"/>
      <c r="GX62" s="144"/>
      <c r="GY62" s="144"/>
      <c r="GZ62" s="144"/>
      <c r="HA62" s="144"/>
      <c r="HB62" s="144"/>
      <c r="HC62" s="144"/>
      <c r="HD62" s="144"/>
      <c r="HE62" s="144"/>
      <c r="HF62" s="144"/>
      <c r="HG62" s="144"/>
      <c r="HH62" s="144"/>
      <c r="HI62" s="144"/>
      <c r="HJ62" s="144"/>
      <c r="HK62" s="144"/>
      <c r="HL62" s="144"/>
      <c r="HM62" s="144"/>
      <c r="HN62" s="144"/>
      <c r="HO62" s="144"/>
      <c r="HP62" s="144"/>
      <c r="HQ62" s="144"/>
      <c r="HR62" s="144"/>
      <c r="HS62" s="144"/>
      <c r="HT62" s="144"/>
      <c r="HU62" s="144"/>
      <c r="HV62" s="144"/>
      <c r="HW62" s="144"/>
      <c r="HX62" s="144"/>
      <c r="HY62" s="144"/>
      <c r="HZ62" s="144"/>
      <c r="IA62" s="144"/>
      <c r="IB62" s="144"/>
      <c r="IC62" s="144"/>
      <c r="ID62" s="144"/>
      <c r="IE62" s="144"/>
      <c r="IF62" s="144"/>
      <c r="IG62" s="144"/>
      <c r="IH62" s="144"/>
      <c r="II62" s="144"/>
      <c r="IJ62" s="144"/>
      <c r="IK62" s="144"/>
      <c r="IL62" s="144"/>
      <c r="IM62" s="144"/>
      <c r="IN62" s="144"/>
      <c r="IO62" s="144"/>
      <c r="IP62" s="144"/>
      <c r="IQ62" s="144"/>
      <c r="IR62" s="144"/>
      <c r="IS62" s="144"/>
      <c r="IT62" s="144"/>
    </row>
    <row r="63" s="8" customFormat="1" customHeight="1" spans="1:254">
      <c r="A63" s="66"/>
      <c r="B63" s="105"/>
      <c r="C63" s="104"/>
      <c r="D63" s="105"/>
      <c r="E63" s="113"/>
      <c r="F63" s="49" t="s">
        <v>327</v>
      </c>
      <c r="G63" s="61">
        <v>27283</v>
      </c>
      <c r="H63" s="61">
        <v>21000</v>
      </c>
      <c r="I63" s="61">
        <v>6283</v>
      </c>
      <c r="J63" s="105"/>
      <c r="K63" s="127"/>
      <c r="L63" s="143"/>
      <c r="M63" s="143"/>
      <c r="N63" s="143"/>
      <c r="O63" s="144"/>
      <c r="P63" s="144"/>
      <c r="Q63" s="144"/>
      <c r="R63" s="144"/>
      <c r="S63" s="144"/>
      <c r="T63" s="144"/>
      <c r="U63" s="144"/>
      <c r="V63" s="144"/>
      <c r="W63" s="144"/>
      <c r="X63" s="144"/>
      <c r="Y63" s="144"/>
      <c r="Z63" s="144"/>
      <c r="AA63" s="144"/>
      <c r="AB63" s="144"/>
      <c r="AC63" s="144"/>
      <c r="AD63" s="144"/>
      <c r="AE63" s="144"/>
      <c r="AF63" s="144"/>
      <c r="AG63" s="144"/>
      <c r="AH63" s="144"/>
      <c r="AI63" s="144"/>
      <c r="AJ63" s="144"/>
      <c r="AK63" s="144"/>
      <c r="AL63" s="144"/>
      <c r="AM63" s="144"/>
      <c r="AN63" s="144"/>
      <c r="AO63" s="144"/>
      <c r="AP63" s="144"/>
      <c r="AQ63" s="144"/>
      <c r="AR63" s="144"/>
      <c r="AS63" s="144"/>
      <c r="AT63" s="144"/>
      <c r="AU63" s="144"/>
      <c r="AV63" s="144"/>
      <c r="AW63" s="144"/>
      <c r="AX63" s="144"/>
      <c r="AY63" s="144"/>
      <c r="AZ63" s="144"/>
      <c r="BA63" s="144"/>
      <c r="BB63" s="144"/>
      <c r="BC63" s="144"/>
      <c r="BD63" s="144"/>
      <c r="BE63" s="144"/>
      <c r="BF63" s="144"/>
      <c r="BG63" s="144"/>
      <c r="BH63" s="144"/>
      <c r="BI63" s="144"/>
      <c r="BJ63" s="144"/>
      <c r="BK63" s="144"/>
      <c r="BL63" s="144"/>
      <c r="BM63" s="144"/>
      <c r="BN63" s="144"/>
      <c r="BO63" s="144"/>
      <c r="BP63" s="144"/>
      <c r="BQ63" s="144"/>
      <c r="BR63" s="144"/>
      <c r="BS63" s="144"/>
      <c r="BT63" s="144"/>
      <c r="BU63" s="144"/>
      <c r="BV63" s="144"/>
      <c r="BW63" s="144"/>
      <c r="BX63" s="144"/>
      <c r="BY63" s="144"/>
      <c r="BZ63" s="144"/>
      <c r="CA63" s="144"/>
      <c r="CB63" s="144"/>
      <c r="CC63" s="144"/>
      <c r="CD63" s="144"/>
      <c r="CE63" s="144"/>
      <c r="CF63" s="144"/>
      <c r="CG63" s="144"/>
      <c r="CH63" s="144"/>
      <c r="CI63" s="144"/>
      <c r="CJ63" s="144"/>
      <c r="CK63" s="144"/>
      <c r="CL63" s="144"/>
      <c r="CM63" s="144"/>
      <c r="CN63" s="144"/>
      <c r="CO63" s="144"/>
      <c r="CP63" s="144"/>
      <c r="CQ63" s="144"/>
      <c r="CR63" s="144"/>
      <c r="CS63" s="144"/>
      <c r="CT63" s="144"/>
      <c r="CU63" s="144"/>
      <c r="CV63" s="144"/>
      <c r="CW63" s="144"/>
      <c r="CX63" s="144"/>
      <c r="CY63" s="144"/>
      <c r="CZ63" s="144"/>
      <c r="DA63" s="144"/>
      <c r="DB63" s="144"/>
      <c r="DC63" s="144"/>
      <c r="DD63" s="144"/>
      <c r="DE63" s="144"/>
      <c r="DF63" s="144"/>
      <c r="DG63" s="144"/>
      <c r="DH63" s="144"/>
      <c r="DI63" s="144"/>
      <c r="DJ63" s="144"/>
      <c r="DK63" s="144"/>
      <c r="DL63" s="144"/>
      <c r="DM63" s="144"/>
      <c r="DN63" s="144"/>
      <c r="DO63" s="144"/>
      <c r="DP63" s="144"/>
      <c r="DQ63" s="144"/>
      <c r="DR63" s="144"/>
      <c r="DS63" s="144"/>
      <c r="DT63" s="144"/>
      <c r="DU63" s="144"/>
      <c r="DV63" s="144"/>
      <c r="DW63" s="144"/>
      <c r="DX63" s="144"/>
      <c r="DY63" s="144"/>
      <c r="DZ63" s="144"/>
      <c r="EA63" s="144"/>
      <c r="EB63" s="144"/>
      <c r="EC63" s="144"/>
      <c r="ED63" s="144"/>
      <c r="EE63" s="144"/>
      <c r="EF63" s="144"/>
      <c r="EG63" s="144"/>
      <c r="EH63" s="144"/>
      <c r="EI63" s="144"/>
      <c r="EJ63" s="144"/>
      <c r="EK63" s="144"/>
      <c r="EL63" s="144"/>
      <c r="EM63" s="144"/>
      <c r="EN63" s="144"/>
      <c r="EO63" s="144"/>
      <c r="EP63" s="144"/>
      <c r="EQ63" s="144"/>
      <c r="ER63" s="144"/>
      <c r="ES63" s="144"/>
      <c r="ET63" s="144"/>
      <c r="EU63" s="144"/>
      <c r="EV63" s="144"/>
      <c r="EW63" s="144"/>
      <c r="EX63" s="144"/>
      <c r="EY63" s="144"/>
      <c r="EZ63" s="144"/>
      <c r="FA63" s="144"/>
      <c r="FB63" s="144"/>
      <c r="FC63" s="144"/>
      <c r="FD63" s="144"/>
      <c r="FE63" s="144"/>
      <c r="FF63" s="144"/>
      <c r="FG63" s="144"/>
      <c r="FH63" s="144"/>
      <c r="FI63" s="144"/>
      <c r="FJ63" s="144"/>
      <c r="FK63" s="144"/>
      <c r="FL63" s="144"/>
      <c r="FM63" s="144"/>
      <c r="FN63" s="144"/>
      <c r="FO63" s="144"/>
      <c r="FP63" s="144"/>
      <c r="FQ63" s="144"/>
      <c r="FR63" s="144"/>
      <c r="FS63" s="144"/>
      <c r="FT63" s="144"/>
      <c r="FU63" s="144"/>
      <c r="FV63" s="144"/>
      <c r="FW63" s="144"/>
      <c r="FX63" s="144"/>
      <c r="FY63" s="144"/>
      <c r="FZ63" s="144"/>
      <c r="GA63" s="144"/>
      <c r="GB63" s="144"/>
      <c r="GC63" s="144"/>
      <c r="GD63" s="144"/>
      <c r="GE63" s="144"/>
      <c r="GF63" s="144"/>
      <c r="GG63" s="144"/>
      <c r="GH63" s="144"/>
      <c r="GI63" s="144"/>
      <c r="GJ63" s="144"/>
      <c r="GK63" s="144"/>
      <c r="GL63" s="144"/>
      <c r="GM63" s="144"/>
      <c r="GN63" s="144"/>
      <c r="GO63" s="144"/>
      <c r="GP63" s="144"/>
      <c r="GQ63" s="144"/>
      <c r="GR63" s="144"/>
      <c r="GS63" s="144"/>
      <c r="GT63" s="144"/>
      <c r="GU63" s="144"/>
      <c r="GV63" s="144"/>
      <c r="GW63" s="144"/>
      <c r="GX63" s="144"/>
      <c r="GY63" s="144"/>
      <c r="GZ63" s="144"/>
      <c r="HA63" s="144"/>
      <c r="HB63" s="144"/>
      <c r="HC63" s="144"/>
      <c r="HD63" s="144"/>
      <c r="HE63" s="144"/>
      <c r="HF63" s="144"/>
      <c r="HG63" s="144"/>
      <c r="HH63" s="144"/>
      <c r="HI63" s="144"/>
      <c r="HJ63" s="144"/>
      <c r="HK63" s="144"/>
      <c r="HL63" s="144"/>
      <c r="HM63" s="144"/>
      <c r="HN63" s="144"/>
      <c r="HO63" s="144"/>
      <c r="HP63" s="144"/>
      <c r="HQ63" s="144"/>
      <c r="HR63" s="144"/>
      <c r="HS63" s="144"/>
      <c r="HT63" s="144"/>
      <c r="HU63" s="144"/>
      <c r="HV63" s="144"/>
      <c r="HW63" s="144"/>
      <c r="HX63" s="144"/>
      <c r="HY63" s="144"/>
      <c r="HZ63" s="144"/>
      <c r="IA63" s="144"/>
      <c r="IB63" s="144"/>
      <c r="IC63" s="144"/>
      <c r="ID63" s="144"/>
      <c r="IE63" s="144"/>
      <c r="IF63" s="144"/>
      <c r="IG63" s="144"/>
      <c r="IH63" s="144"/>
      <c r="II63" s="144"/>
      <c r="IJ63" s="144"/>
      <c r="IK63" s="144"/>
      <c r="IL63" s="144"/>
      <c r="IM63" s="144"/>
      <c r="IN63" s="144"/>
      <c r="IO63" s="144"/>
      <c r="IP63" s="144"/>
      <c r="IQ63" s="144"/>
      <c r="IR63" s="144"/>
      <c r="IS63" s="144"/>
      <c r="IT63" s="144"/>
    </row>
    <row r="64" s="8" customFormat="1" customHeight="1" spans="1:254">
      <c r="A64" s="66"/>
      <c r="B64" s="105"/>
      <c r="C64" s="104"/>
      <c r="D64" s="105"/>
      <c r="E64" s="113"/>
      <c r="F64" s="46" t="s">
        <v>24</v>
      </c>
      <c r="G64" s="64">
        <v>86781</v>
      </c>
      <c r="H64" s="64">
        <v>74064</v>
      </c>
      <c r="I64" s="64">
        <v>12717</v>
      </c>
      <c r="J64" s="105"/>
      <c r="K64" s="127"/>
      <c r="L64" s="143"/>
      <c r="M64" s="143"/>
      <c r="N64" s="143"/>
      <c r="O64" s="144"/>
      <c r="P64" s="144"/>
      <c r="Q64" s="144"/>
      <c r="R64" s="144"/>
      <c r="S64" s="144"/>
      <c r="T64" s="144"/>
      <c r="U64" s="144"/>
      <c r="V64" s="144"/>
      <c r="W64" s="144"/>
      <c r="X64" s="144"/>
      <c r="Y64" s="144"/>
      <c r="Z64" s="144"/>
      <c r="AA64" s="144"/>
      <c r="AB64" s="144"/>
      <c r="AC64" s="144"/>
      <c r="AD64" s="144"/>
      <c r="AE64" s="144"/>
      <c r="AF64" s="144"/>
      <c r="AG64" s="144"/>
      <c r="AH64" s="144"/>
      <c r="AI64" s="144"/>
      <c r="AJ64" s="144"/>
      <c r="AK64" s="144"/>
      <c r="AL64" s="144"/>
      <c r="AM64" s="144"/>
      <c r="AN64" s="144"/>
      <c r="AO64" s="144"/>
      <c r="AP64" s="144"/>
      <c r="AQ64" s="144"/>
      <c r="AR64" s="144"/>
      <c r="AS64" s="144"/>
      <c r="AT64" s="144"/>
      <c r="AU64" s="144"/>
      <c r="AV64" s="144"/>
      <c r="AW64" s="144"/>
      <c r="AX64" s="144"/>
      <c r="AY64" s="144"/>
      <c r="AZ64" s="144"/>
      <c r="BA64" s="144"/>
      <c r="BB64" s="144"/>
      <c r="BC64" s="144"/>
      <c r="BD64" s="144"/>
      <c r="BE64" s="144"/>
      <c r="BF64" s="144"/>
      <c r="BG64" s="144"/>
      <c r="BH64" s="144"/>
      <c r="BI64" s="144"/>
      <c r="BJ64" s="144"/>
      <c r="BK64" s="144"/>
      <c r="BL64" s="144"/>
      <c r="BM64" s="144"/>
      <c r="BN64" s="144"/>
      <c r="BO64" s="144"/>
      <c r="BP64" s="144"/>
      <c r="BQ64" s="144"/>
      <c r="BR64" s="144"/>
      <c r="BS64" s="144"/>
      <c r="BT64" s="144"/>
      <c r="BU64" s="144"/>
      <c r="BV64" s="144"/>
      <c r="BW64" s="144"/>
      <c r="BX64" s="144"/>
      <c r="BY64" s="144"/>
      <c r="BZ64" s="144"/>
      <c r="CA64" s="144"/>
      <c r="CB64" s="144"/>
      <c r="CC64" s="144"/>
      <c r="CD64" s="144"/>
      <c r="CE64" s="144"/>
      <c r="CF64" s="144"/>
      <c r="CG64" s="144"/>
      <c r="CH64" s="144"/>
      <c r="CI64" s="144"/>
      <c r="CJ64" s="144"/>
      <c r="CK64" s="144"/>
      <c r="CL64" s="144"/>
      <c r="CM64" s="144"/>
      <c r="CN64" s="144"/>
      <c r="CO64" s="144"/>
      <c r="CP64" s="144"/>
      <c r="CQ64" s="144"/>
      <c r="CR64" s="144"/>
      <c r="CS64" s="144"/>
      <c r="CT64" s="144"/>
      <c r="CU64" s="144"/>
      <c r="CV64" s="144"/>
      <c r="CW64" s="144"/>
      <c r="CX64" s="144"/>
      <c r="CY64" s="144"/>
      <c r="CZ64" s="144"/>
      <c r="DA64" s="144"/>
      <c r="DB64" s="144"/>
      <c r="DC64" s="144"/>
      <c r="DD64" s="144"/>
      <c r="DE64" s="144"/>
      <c r="DF64" s="144"/>
      <c r="DG64" s="144"/>
      <c r="DH64" s="144"/>
      <c r="DI64" s="144"/>
      <c r="DJ64" s="144"/>
      <c r="DK64" s="144"/>
      <c r="DL64" s="144"/>
      <c r="DM64" s="144"/>
      <c r="DN64" s="144"/>
      <c r="DO64" s="144"/>
      <c r="DP64" s="144"/>
      <c r="DQ64" s="144"/>
      <c r="DR64" s="144"/>
      <c r="DS64" s="144"/>
      <c r="DT64" s="144"/>
      <c r="DU64" s="144"/>
      <c r="DV64" s="144"/>
      <c r="DW64" s="144"/>
      <c r="DX64" s="144"/>
      <c r="DY64" s="144"/>
      <c r="DZ64" s="144"/>
      <c r="EA64" s="144"/>
      <c r="EB64" s="144"/>
      <c r="EC64" s="144"/>
      <c r="ED64" s="144"/>
      <c r="EE64" s="144"/>
      <c r="EF64" s="144"/>
      <c r="EG64" s="144"/>
      <c r="EH64" s="144"/>
      <c r="EI64" s="144"/>
      <c r="EJ64" s="144"/>
      <c r="EK64" s="144"/>
      <c r="EL64" s="144"/>
      <c r="EM64" s="144"/>
      <c r="EN64" s="144"/>
      <c r="EO64" s="144"/>
      <c r="EP64" s="144"/>
      <c r="EQ64" s="144"/>
      <c r="ER64" s="144"/>
      <c r="ES64" s="144"/>
      <c r="ET64" s="144"/>
      <c r="EU64" s="144"/>
      <c r="EV64" s="144"/>
      <c r="EW64" s="144"/>
      <c r="EX64" s="144"/>
      <c r="EY64" s="144"/>
      <c r="EZ64" s="144"/>
      <c r="FA64" s="144"/>
      <c r="FB64" s="144"/>
      <c r="FC64" s="144"/>
      <c r="FD64" s="144"/>
      <c r="FE64" s="144"/>
      <c r="FF64" s="144"/>
      <c r="FG64" s="144"/>
      <c r="FH64" s="144"/>
      <c r="FI64" s="144"/>
      <c r="FJ64" s="144"/>
      <c r="FK64" s="144"/>
      <c r="FL64" s="144"/>
      <c r="FM64" s="144"/>
      <c r="FN64" s="144"/>
      <c r="FO64" s="144"/>
      <c r="FP64" s="144"/>
      <c r="FQ64" s="144"/>
      <c r="FR64" s="144"/>
      <c r="FS64" s="144"/>
      <c r="FT64" s="144"/>
      <c r="FU64" s="144"/>
      <c r="FV64" s="144"/>
      <c r="FW64" s="144"/>
      <c r="FX64" s="144"/>
      <c r="FY64" s="144"/>
      <c r="FZ64" s="144"/>
      <c r="GA64" s="144"/>
      <c r="GB64" s="144"/>
      <c r="GC64" s="144"/>
      <c r="GD64" s="144"/>
      <c r="GE64" s="144"/>
      <c r="GF64" s="144"/>
      <c r="GG64" s="144"/>
      <c r="GH64" s="144"/>
      <c r="GI64" s="144"/>
      <c r="GJ64" s="144"/>
      <c r="GK64" s="144"/>
      <c r="GL64" s="144"/>
      <c r="GM64" s="144"/>
      <c r="GN64" s="144"/>
      <c r="GO64" s="144"/>
      <c r="GP64" s="144"/>
      <c r="GQ64" s="144"/>
      <c r="GR64" s="144"/>
      <c r="GS64" s="144"/>
      <c r="GT64" s="144"/>
      <c r="GU64" s="144"/>
      <c r="GV64" s="144"/>
      <c r="GW64" s="144"/>
      <c r="GX64" s="144"/>
      <c r="GY64" s="144"/>
      <c r="GZ64" s="144"/>
      <c r="HA64" s="144"/>
      <c r="HB64" s="144"/>
      <c r="HC64" s="144"/>
      <c r="HD64" s="144"/>
      <c r="HE64" s="144"/>
      <c r="HF64" s="144"/>
      <c r="HG64" s="144"/>
      <c r="HH64" s="144"/>
      <c r="HI64" s="144"/>
      <c r="HJ64" s="144"/>
      <c r="HK64" s="144"/>
      <c r="HL64" s="144"/>
      <c r="HM64" s="144"/>
      <c r="HN64" s="144"/>
      <c r="HO64" s="144"/>
      <c r="HP64" s="144"/>
      <c r="HQ64" s="144"/>
      <c r="HR64" s="144"/>
      <c r="HS64" s="144"/>
      <c r="HT64" s="144"/>
      <c r="HU64" s="144"/>
      <c r="HV64" s="144"/>
      <c r="HW64" s="144"/>
      <c r="HX64" s="144"/>
      <c r="HY64" s="144"/>
      <c r="HZ64" s="144"/>
      <c r="IA64" s="144"/>
      <c r="IB64" s="144"/>
      <c r="IC64" s="144"/>
      <c r="ID64" s="144"/>
      <c r="IE64" s="144"/>
      <c r="IF64" s="144"/>
      <c r="IG64" s="144"/>
      <c r="IH64" s="144"/>
      <c r="II64" s="144"/>
      <c r="IJ64" s="144"/>
      <c r="IK64" s="144"/>
      <c r="IL64" s="144"/>
      <c r="IM64" s="144"/>
      <c r="IN64" s="144"/>
      <c r="IO64" s="144"/>
      <c r="IP64" s="144"/>
      <c r="IQ64" s="144"/>
      <c r="IR64" s="144"/>
      <c r="IS64" s="144"/>
      <c r="IT64" s="144"/>
    </row>
    <row r="65" s="10" customFormat="1" ht="28" customHeight="1" spans="1:254">
      <c r="A65" s="110">
        <v>62</v>
      </c>
      <c r="B65" s="103" t="s">
        <v>371</v>
      </c>
      <c r="C65" s="104" t="s">
        <v>67</v>
      </c>
      <c r="D65" s="105" t="s">
        <v>372</v>
      </c>
      <c r="E65" s="106" t="s">
        <v>125</v>
      </c>
      <c r="F65" s="39"/>
      <c r="G65" s="151">
        <v>139816</v>
      </c>
      <c r="H65" s="152"/>
      <c r="I65" s="58">
        <v>61000</v>
      </c>
      <c r="J65" s="105" t="s">
        <v>373</v>
      </c>
      <c r="K65" s="127" t="s">
        <v>374</v>
      </c>
      <c r="L65" s="212"/>
      <c r="M65" s="212"/>
      <c r="N65" s="212"/>
      <c r="O65" s="213"/>
      <c r="P65" s="213"/>
      <c r="Q65" s="213"/>
      <c r="R65" s="213"/>
      <c r="S65" s="213"/>
      <c r="T65" s="213"/>
      <c r="U65" s="213"/>
      <c r="V65" s="213"/>
      <c r="W65" s="213"/>
      <c r="X65" s="213"/>
      <c r="Y65" s="213"/>
      <c r="Z65" s="213"/>
      <c r="AA65" s="213"/>
      <c r="AB65" s="213"/>
      <c r="AC65" s="213"/>
      <c r="AD65" s="213"/>
      <c r="AE65" s="213"/>
      <c r="AF65" s="213"/>
      <c r="AG65" s="213"/>
      <c r="AH65" s="213"/>
      <c r="AI65" s="213"/>
      <c r="AJ65" s="213"/>
      <c r="AK65" s="213"/>
      <c r="AL65" s="213"/>
      <c r="AM65" s="213"/>
      <c r="AN65" s="213"/>
      <c r="AO65" s="213"/>
      <c r="AP65" s="213"/>
      <c r="AQ65" s="213"/>
      <c r="AR65" s="213"/>
      <c r="AS65" s="213"/>
      <c r="AT65" s="213"/>
      <c r="AU65" s="213"/>
      <c r="AV65" s="213"/>
      <c r="AW65" s="213"/>
      <c r="AX65" s="213"/>
      <c r="AY65" s="213"/>
      <c r="AZ65" s="213"/>
      <c r="BA65" s="213"/>
      <c r="BB65" s="213"/>
      <c r="BC65" s="213"/>
      <c r="BD65" s="213"/>
      <c r="BE65" s="213"/>
      <c r="BF65" s="213"/>
      <c r="BG65" s="213"/>
      <c r="BH65" s="213"/>
      <c r="BI65" s="213"/>
      <c r="BJ65" s="213"/>
      <c r="BK65" s="213"/>
      <c r="BL65" s="213"/>
      <c r="BM65" s="213"/>
      <c r="BN65" s="213"/>
      <c r="BO65" s="213"/>
      <c r="BP65" s="213"/>
      <c r="BQ65" s="213"/>
      <c r="BR65" s="213"/>
      <c r="BS65" s="213"/>
      <c r="BT65" s="213"/>
      <c r="BU65" s="213"/>
      <c r="BV65" s="213"/>
      <c r="BW65" s="213"/>
      <c r="BX65" s="213"/>
      <c r="BY65" s="213"/>
      <c r="BZ65" s="213"/>
      <c r="CA65" s="213"/>
      <c r="CB65" s="213"/>
      <c r="CC65" s="213"/>
      <c r="CD65" s="213"/>
      <c r="CE65" s="213"/>
      <c r="CF65" s="213"/>
      <c r="CG65" s="213"/>
      <c r="CH65" s="213"/>
      <c r="CI65" s="213"/>
      <c r="CJ65" s="213"/>
      <c r="CK65" s="213"/>
      <c r="CL65" s="213"/>
      <c r="CM65" s="213"/>
      <c r="CN65" s="213"/>
      <c r="CO65" s="213"/>
      <c r="CP65" s="213"/>
      <c r="CQ65" s="213"/>
      <c r="CR65" s="213"/>
      <c r="CS65" s="213"/>
      <c r="CT65" s="213"/>
      <c r="CU65" s="213"/>
      <c r="CV65" s="213"/>
      <c r="CW65" s="213"/>
      <c r="CX65" s="213"/>
      <c r="CY65" s="213"/>
      <c r="CZ65" s="213"/>
      <c r="DA65" s="213"/>
      <c r="DB65" s="213"/>
      <c r="DC65" s="213"/>
      <c r="DD65" s="213"/>
      <c r="DE65" s="213"/>
      <c r="DF65" s="213"/>
      <c r="DG65" s="213"/>
      <c r="DH65" s="213"/>
      <c r="DI65" s="213"/>
      <c r="DJ65" s="213"/>
      <c r="DK65" s="213"/>
      <c r="DL65" s="213"/>
      <c r="DM65" s="213"/>
      <c r="DN65" s="213"/>
      <c r="DO65" s="213"/>
      <c r="DP65" s="213"/>
      <c r="DQ65" s="213"/>
      <c r="DR65" s="213"/>
      <c r="DS65" s="213"/>
      <c r="DT65" s="213"/>
      <c r="DU65" s="213"/>
      <c r="DV65" s="213"/>
      <c r="DW65" s="213"/>
      <c r="DX65" s="213"/>
      <c r="DY65" s="213"/>
      <c r="DZ65" s="213"/>
      <c r="EA65" s="213"/>
      <c r="EB65" s="213"/>
      <c r="EC65" s="213"/>
      <c r="ED65" s="213"/>
      <c r="EE65" s="213"/>
      <c r="EF65" s="213"/>
      <c r="EG65" s="213"/>
      <c r="EH65" s="213"/>
      <c r="EI65" s="213"/>
      <c r="EJ65" s="213"/>
      <c r="EK65" s="213"/>
      <c r="EL65" s="213"/>
      <c r="EM65" s="213"/>
      <c r="EN65" s="213"/>
      <c r="EO65" s="213"/>
      <c r="EP65" s="213"/>
      <c r="EQ65" s="213"/>
      <c r="ER65" s="213"/>
      <c r="ES65" s="213"/>
      <c r="ET65" s="213"/>
      <c r="EU65" s="213"/>
      <c r="EV65" s="213"/>
      <c r="EW65" s="213"/>
      <c r="EX65" s="213"/>
      <c r="EY65" s="213"/>
      <c r="EZ65" s="213"/>
      <c r="FA65" s="213"/>
      <c r="FB65" s="213"/>
      <c r="FC65" s="213"/>
      <c r="FD65" s="213"/>
      <c r="FE65" s="213"/>
      <c r="FF65" s="213"/>
      <c r="FG65" s="213"/>
      <c r="FH65" s="213"/>
      <c r="FI65" s="213"/>
      <c r="FJ65" s="213"/>
      <c r="FK65" s="213"/>
      <c r="FL65" s="213"/>
      <c r="FM65" s="213"/>
      <c r="FN65" s="213"/>
      <c r="FO65" s="213"/>
      <c r="FP65" s="213"/>
      <c r="FQ65" s="213"/>
      <c r="FR65" s="213"/>
      <c r="FS65" s="213"/>
      <c r="FT65" s="213"/>
      <c r="FU65" s="213"/>
      <c r="FV65" s="213"/>
      <c r="FW65" s="213"/>
      <c r="FX65" s="213"/>
      <c r="FY65" s="213"/>
      <c r="FZ65" s="213"/>
      <c r="GA65" s="213"/>
      <c r="GB65" s="213"/>
      <c r="GC65" s="213"/>
      <c r="GD65" s="213"/>
      <c r="GE65" s="213"/>
      <c r="GF65" s="213"/>
      <c r="GG65" s="213"/>
      <c r="GH65" s="213"/>
      <c r="GI65" s="213"/>
      <c r="GJ65" s="213"/>
      <c r="GK65" s="213"/>
      <c r="GL65" s="213"/>
      <c r="GM65" s="213"/>
      <c r="GN65" s="213"/>
      <c r="GO65" s="213"/>
      <c r="GP65" s="213"/>
      <c r="GQ65" s="213"/>
      <c r="GR65" s="213"/>
      <c r="GS65" s="213"/>
      <c r="GT65" s="213"/>
      <c r="GU65" s="213"/>
      <c r="GV65" s="213"/>
      <c r="GW65" s="213"/>
      <c r="GX65" s="213"/>
      <c r="GY65" s="213"/>
      <c r="GZ65" s="213"/>
      <c r="HA65" s="213"/>
      <c r="HB65" s="213"/>
      <c r="HC65" s="213"/>
      <c r="HD65" s="213"/>
      <c r="HE65" s="213"/>
      <c r="HF65" s="213"/>
      <c r="HG65" s="213"/>
      <c r="HH65" s="213"/>
      <c r="HI65" s="213"/>
      <c r="HJ65" s="213"/>
      <c r="HK65" s="256"/>
      <c r="HL65" s="256"/>
      <c r="HM65" s="256"/>
      <c r="HN65" s="256"/>
      <c r="HO65" s="256"/>
      <c r="HP65" s="256"/>
      <c r="HQ65" s="256"/>
      <c r="HR65" s="256"/>
      <c r="HS65" s="256"/>
      <c r="HT65" s="256"/>
      <c r="HU65" s="256"/>
      <c r="HV65" s="256"/>
      <c r="HW65" s="256"/>
      <c r="HX65" s="256"/>
      <c r="HY65" s="256"/>
      <c r="HZ65" s="256"/>
      <c r="IA65" s="256"/>
      <c r="IB65" s="256"/>
      <c r="IC65" s="256"/>
      <c r="ID65" s="256"/>
      <c r="IE65" s="256"/>
      <c r="IF65" s="256"/>
      <c r="IG65" s="256"/>
      <c r="IH65" s="256"/>
      <c r="II65" s="256"/>
      <c r="IJ65" s="256"/>
      <c r="IK65" s="256"/>
      <c r="IL65" s="256"/>
      <c r="IM65" s="256"/>
      <c r="IN65" s="256"/>
      <c r="IO65" s="256"/>
      <c r="IP65" s="256"/>
      <c r="IQ65" s="213"/>
      <c r="IR65" s="213"/>
      <c r="IS65" s="213"/>
      <c r="IT65" s="213"/>
    </row>
    <row r="66" s="10" customFormat="1" ht="28" customHeight="1" spans="1:254">
      <c r="A66" s="110"/>
      <c r="B66" s="103"/>
      <c r="C66" s="104"/>
      <c r="D66" s="105"/>
      <c r="E66" s="106"/>
      <c r="F66" s="49" t="s">
        <v>35</v>
      </c>
      <c r="G66" s="148">
        <v>111852</v>
      </c>
      <c r="H66" s="153"/>
      <c r="I66" s="61"/>
      <c r="J66" s="105"/>
      <c r="K66" s="127"/>
      <c r="L66" s="212"/>
      <c r="M66" s="212"/>
      <c r="N66" s="212"/>
      <c r="O66" s="213"/>
      <c r="P66" s="213"/>
      <c r="Q66" s="213"/>
      <c r="R66" s="213"/>
      <c r="S66" s="213"/>
      <c r="T66" s="213"/>
      <c r="U66" s="213"/>
      <c r="V66" s="213"/>
      <c r="W66" s="213"/>
      <c r="X66" s="213"/>
      <c r="Y66" s="213"/>
      <c r="Z66" s="213"/>
      <c r="AA66" s="213"/>
      <c r="AB66" s="213"/>
      <c r="AC66" s="213"/>
      <c r="AD66" s="213"/>
      <c r="AE66" s="213"/>
      <c r="AF66" s="213"/>
      <c r="AG66" s="213"/>
      <c r="AH66" s="213"/>
      <c r="AI66" s="213"/>
      <c r="AJ66" s="213"/>
      <c r="AK66" s="213"/>
      <c r="AL66" s="213"/>
      <c r="AM66" s="213"/>
      <c r="AN66" s="213"/>
      <c r="AO66" s="213"/>
      <c r="AP66" s="213"/>
      <c r="AQ66" s="213"/>
      <c r="AR66" s="213"/>
      <c r="AS66" s="213"/>
      <c r="AT66" s="213"/>
      <c r="AU66" s="213"/>
      <c r="AV66" s="213"/>
      <c r="AW66" s="213"/>
      <c r="AX66" s="213"/>
      <c r="AY66" s="213"/>
      <c r="AZ66" s="213"/>
      <c r="BA66" s="213"/>
      <c r="BB66" s="213"/>
      <c r="BC66" s="213"/>
      <c r="BD66" s="213"/>
      <c r="BE66" s="213"/>
      <c r="BF66" s="213"/>
      <c r="BG66" s="213"/>
      <c r="BH66" s="213"/>
      <c r="BI66" s="213"/>
      <c r="BJ66" s="213"/>
      <c r="BK66" s="213"/>
      <c r="BL66" s="213"/>
      <c r="BM66" s="213"/>
      <c r="BN66" s="213"/>
      <c r="BO66" s="213"/>
      <c r="BP66" s="213"/>
      <c r="BQ66" s="213"/>
      <c r="BR66" s="213"/>
      <c r="BS66" s="213"/>
      <c r="BT66" s="213"/>
      <c r="BU66" s="213"/>
      <c r="BV66" s="213"/>
      <c r="BW66" s="213"/>
      <c r="BX66" s="213"/>
      <c r="BY66" s="213"/>
      <c r="BZ66" s="213"/>
      <c r="CA66" s="213"/>
      <c r="CB66" s="213"/>
      <c r="CC66" s="213"/>
      <c r="CD66" s="213"/>
      <c r="CE66" s="213"/>
      <c r="CF66" s="213"/>
      <c r="CG66" s="213"/>
      <c r="CH66" s="213"/>
      <c r="CI66" s="213"/>
      <c r="CJ66" s="213"/>
      <c r="CK66" s="213"/>
      <c r="CL66" s="213"/>
      <c r="CM66" s="213"/>
      <c r="CN66" s="213"/>
      <c r="CO66" s="213"/>
      <c r="CP66" s="213"/>
      <c r="CQ66" s="213"/>
      <c r="CR66" s="213"/>
      <c r="CS66" s="213"/>
      <c r="CT66" s="213"/>
      <c r="CU66" s="213"/>
      <c r="CV66" s="213"/>
      <c r="CW66" s="213"/>
      <c r="CX66" s="213"/>
      <c r="CY66" s="213"/>
      <c r="CZ66" s="213"/>
      <c r="DA66" s="213"/>
      <c r="DB66" s="213"/>
      <c r="DC66" s="213"/>
      <c r="DD66" s="213"/>
      <c r="DE66" s="213"/>
      <c r="DF66" s="213"/>
      <c r="DG66" s="213"/>
      <c r="DH66" s="213"/>
      <c r="DI66" s="213"/>
      <c r="DJ66" s="213"/>
      <c r="DK66" s="213"/>
      <c r="DL66" s="213"/>
      <c r="DM66" s="213"/>
      <c r="DN66" s="213"/>
      <c r="DO66" s="213"/>
      <c r="DP66" s="213"/>
      <c r="DQ66" s="213"/>
      <c r="DR66" s="213"/>
      <c r="DS66" s="213"/>
      <c r="DT66" s="213"/>
      <c r="DU66" s="213"/>
      <c r="DV66" s="213"/>
      <c r="DW66" s="213"/>
      <c r="DX66" s="213"/>
      <c r="DY66" s="213"/>
      <c r="DZ66" s="213"/>
      <c r="EA66" s="213"/>
      <c r="EB66" s="213"/>
      <c r="EC66" s="213"/>
      <c r="ED66" s="213"/>
      <c r="EE66" s="213"/>
      <c r="EF66" s="213"/>
      <c r="EG66" s="213"/>
      <c r="EH66" s="213"/>
      <c r="EI66" s="213"/>
      <c r="EJ66" s="213"/>
      <c r="EK66" s="213"/>
      <c r="EL66" s="213"/>
      <c r="EM66" s="213"/>
      <c r="EN66" s="213"/>
      <c r="EO66" s="213"/>
      <c r="EP66" s="213"/>
      <c r="EQ66" s="213"/>
      <c r="ER66" s="213"/>
      <c r="ES66" s="213"/>
      <c r="ET66" s="213"/>
      <c r="EU66" s="213"/>
      <c r="EV66" s="213"/>
      <c r="EW66" s="213"/>
      <c r="EX66" s="213"/>
      <c r="EY66" s="213"/>
      <c r="EZ66" s="213"/>
      <c r="FA66" s="213"/>
      <c r="FB66" s="213"/>
      <c r="FC66" s="213"/>
      <c r="FD66" s="213"/>
      <c r="FE66" s="213"/>
      <c r="FF66" s="213"/>
      <c r="FG66" s="213"/>
      <c r="FH66" s="213"/>
      <c r="FI66" s="213"/>
      <c r="FJ66" s="213"/>
      <c r="FK66" s="213"/>
      <c r="FL66" s="213"/>
      <c r="FM66" s="213"/>
      <c r="FN66" s="213"/>
      <c r="FO66" s="213"/>
      <c r="FP66" s="213"/>
      <c r="FQ66" s="213"/>
      <c r="FR66" s="213"/>
      <c r="FS66" s="213"/>
      <c r="FT66" s="213"/>
      <c r="FU66" s="213"/>
      <c r="FV66" s="213"/>
      <c r="FW66" s="213"/>
      <c r="FX66" s="213"/>
      <c r="FY66" s="213"/>
      <c r="FZ66" s="213"/>
      <c r="GA66" s="213"/>
      <c r="GB66" s="213"/>
      <c r="GC66" s="213"/>
      <c r="GD66" s="213"/>
      <c r="GE66" s="213"/>
      <c r="GF66" s="213"/>
      <c r="GG66" s="213"/>
      <c r="GH66" s="213"/>
      <c r="GI66" s="213"/>
      <c r="GJ66" s="213"/>
      <c r="GK66" s="213"/>
      <c r="GL66" s="213"/>
      <c r="GM66" s="213"/>
      <c r="GN66" s="213"/>
      <c r="GO66" s="213"/>
      <c r="GP66" s="213"/>
      <c r="GQ66" s="213"/>
      <c r="GR66" s="213"/>
      <c r="GS66" s="213"/>
      <c r="GT66" s="213"/>
      <c r="GU66" s="213"/>
      <c r="GV66" s="213"/>
      <c r="GW66" s="213"/>
      <c r="GX66" s="213"/>
      <c r="GY66" s="213"/>
      <c r="GZ66" s="213"/>
      <c r="HA66" s="213"/>
      <c r="HB66" s="213"/>
      <c r="HC66" s="213"/>
      <c r="HD66" s="213"/>
      <c r="HE66" s="213"/>
      <c r="HF66" s="213"/>
      <c r="HG66" s="213"/>
      <c r="HH66" s="213"/>
      <c r="HI66" s="213"/>
      <c r="HJ66" s="213"/>
      <c r="HK66" s="256"/>
      <c r="HL66" s="256"/>
      <c r="HM66" s="256"/>
      <c r="HN66" s="256"/>
      <c r="HO66" s="256"/>
      <c r="HP66" s="256"/>
      <c r="HQ66" s="256"/>
      <c r="HR66" s="256"/>
      <c r="HS66" s="256"/>
      <c r="HT66" s="256"/>
      <c r="HU66" s="256"/>
      <c r="HV66" s="256"/>
      <c r="HW66" s="256"/>
      <c r="HX66" s="256"/>
      <c r="HY66" s="256"/>
      <c r="HZ66" s="256"/>
      <c r="IA66" s="256"/>
      <c r="IB66" s="256"/>
      <c r="IC66" s="256"/>
      <c r="ID66" s="256"/>
      <c r="IE66" s="256"/>
      <c r="IF66" s="256"/>
      <c r="IG66" s="256"/>
      <c r="IH66" s="256"/>
      <c r="II66" s="256"/>
      <c r="IJ66" s="256"/>
      <c r="IK66" s="256"/>
      <c r="IL66" s="256"/>
      <c r="IM66" s="256"/>
      <c r="IN66" s="256"/>
      <c r="IO66" s="256"/>
      <c r="IP66" s="256"/>
      <c r="IQ66" s="213"/>
      <c r="IR66" s="213"/>
      <c r="IS66" s="213"/>
      <c r="IT66" s="213"/>
    </row>
    <row r="67" s="10" customFormat="1" ht="28" customHeight="1" spans="1:254">
      <c r="A67" s="110"/>
      <c r="B67" s="103"/>
      <c r="C67" s="104"/>
      <c r="D67" s="105"/>
      <c r="E67" s="106"/>
      <c r="F67" s="46" t="s">
        <v>24</v>
      </c>
      <c r="G67" s="149">
        <v>27964</v>
      </c>
      <c r="H67" s="154"/>
      <c r="I67" s="64"/>
      <c r="J67" s="105"/>
      <c r="K67" s="127"/>
      <c r="L67" s="212"/>
      <c r="M67" s="212"/>
      <c r="N67" s="212"/>
      <c r="O67" s="213"/>
      <c r="P67" s="213"/>
      <c r="Q67" s="213"/>
      <c r="R67" s="213"/>
      <c r="S67" s="213"/>
      <c r="T67" s="213"/>
      <c r="U67" s="213"/>
      <c r="V67" s="213"/>
      <c r="W67" s="213"/>
      <c r="X67" s="213"/>
      <c r="Y67" s="213"/>
      <c r="Z67" s="213"/>
      <c r="AA67" s="213"/>
      <c r="AB67" s="213"/>
      <c r="AC67" s="213"/>
      <c r="AD67" s="213"/>
      <c r="AE67" s="213"/>
      <c r="AF67" s="213"/>
      <c r="AG67" s="213"/>
      <c r="AH67" s="213"/>
      <c r="AI67" s="213"/>
      <c r="AJ67" s="213"/>
      <c r="AK67" s="213"/>
      <c r="AL67" s="213"/>
      <c r="AM67" s="213"/>
      <c r="AN67" s="213"/>
      <c r="AO67" s="213"/>
      <c r="AP67" s="213"/>
      <c r="AQ67" s="213"/>
      <c r="AR67" s="213"/>
      <c r="AS67" s="213"/>
      <c r="AT67" s="213"/>
      <c r="AU67" s="213"/>
      <c r="AV67" s="213"/>
      <c r="AW67" s="213"/>
      <c r="AX67" s="213"/>
      <c r="AY67" s="213"/>
      <c r="AZ67" s="213"/>
      <c r="BA67" s="213"/>
      <c r="BB67" s="213"/>
      <c r="BC67" s="213"/>
      <c r="BD67" s="213"/>
      <c r="BE67" s="213"/>
      <c r="BF67" s="213"/>
      <c r="BG67" s="213"/>
      <c r="BH67" s="213"/>
      <c r="BI67" s="213"/>
      <c r="BJ67" s="213"/>
      <c r="BK67" s="213"/>
      <c r="BL67" s="213"/>
      <c r="BM67" s="213"/>
      <c r="BN67" s="213"/>
      <c r="BO67" s="213"/>
      <c r="BP67" s="213"/>
      <c r="BQ67" s="213"/>
      <c r="BR67" s="213"/>
      <c r="BS67" s="213"/>
      <c r="BT67" s="213"/>
      <c r="BU67" s="213"/>
      <c r="BV67" s="213"/>
      <c r="BW67" s="213"/>
      <c r="BX67" s="213"/>
      <c r="BY67" s="213"/>
      <c r="BZ67" s="213"/>
      <c r="CA67" s="213"/>
      <c r="CB67" s="213"/>
      <c r="CC67" s="213"/>
      <c r="CD67" s="213"/>
      <c r="CE67" s="213"/>
      <c r="CF67" s="213"/>
      <c r="CG67" s="213"/>
      <c r="CH67" s="213"/>
      <c r="CI67" s="213"/>
      <c r="CJ67" s="213"/>
      <c r="CK67" s="213"/>
      <c r="CL67" s="213"/>
      <c r="CM67" s="213"/>
      <c r="CN67" s="213"/>
      <c r="CO67" s="213"/>
      <c r="CP67" s="213"/>
      <c r="CQ67" s="213"/>
      <c r="CR67" s="213"/>
      <c r="CS67" s="213"/>
      <c r="CT67" s="213"/>
      <c r="CU67" s="213"/>
      <c r="CV67" s="213"/>
      <c r="CW67" s="213"/>
      <c r="CX67" s="213"/>
      <c r="CY67" s="213"/>
      <c r="CZ67" s="213"/>
      <c r="DA67" s="213"/>
      <c r="DB67" s="213"/>
      <c r="DC67" s="213"/>
      <c r="DD67" s="213"/>
      <c r="DE67" s="213"/>
      <c r="DF67" s="213"/>
      <c r="DG67" s="213"/>
      <c r="DH67" s="213"/>
      <c r="DI67" s="213"/>
      <c r="DJ67" s="213"/>
      <c r="DK67" s="213"/>
      <c r="DL67" s="213"/>
      <c r="DM67" s="213"/>
      <c r="DN67" s="213"/>
      <c r="DO67" s="213"/>
      <c r="DP67" s="213"/>
      <c r="DQ67" s="213"/>
      <c r="DR67" s="213"/>
      <c r="DS67" s="213"/>
      <c r="DT67" s="213"/>
      <c r="DU67" s="213"/>
      <c r="DV67" s="213"/>
      <c r="DW67" s="213"/>
      <c r="DX67" s="213"/>
      <c r="DY67" s="213"/>
      <c r="DZ67" s="213"/>
      <c r="EA67" s="213"/>
      <c r="EB67" s="213"/>
      <c r="EC67" s="213"/>
      <c r="ED67" s="213"/>
      <c r="EE67" s="213"/>
      <c r="EF67" s="213"/>
      <c r="EG67" s="213"/>
      <c r="EH67" s="213"/>
      <c r="EI67" s="213"/>
      <c r="EJ67" s="213"/>
      <c r="EK67" s="213"/>
      <c r="EL67" s="213"/>
      <c r="EM67" s="213"/>
      <c r="EN67" s="213"/>
      <c r="EO67" s="213"/>
      <c r="EP67" s="213"/>
      <c r="EQ67" s="213"/>
      <c r="ER67" s="213"/>
      <c r="ES67" s="213"/>
      <c r="ET67" s="213"/>
      <c r="EU67" s="213"/>
      <c r="EV67" s="213"/>
      <c r="EW67" s="213"/>
      <c r="EX67" s="213"/>
      <c r="EY67" s="213"/>
      <c r="EZ67" s="213"/>
      <c r="FA67" s="213"/>
      <c r="FB67" s="213"/>
      <c r="FC67" s="213"/>
      <c r="FD67" s="213"/>
      <c r="FE67" s="213"/>
      <c r="FF67" s="213"/>
      <c r="FG67" s="213"/>
      <c r="FH67" s="213"/>
      <c r="FI67" s="213"/>
      <c r="FJ67" s="213"/>
      <c r="FK67" s="213"/>
      <c r="FL67" s="213"/>
      <c r="FM67" s="213"/>
      <c r="FN67" s="213"/>
      <c r="FO67" s="213"/>
      <c r="FP67" s="213"/>
      <c r="FQ67" s="213"/>
      <c r="FR67" s="213"/>
      <c r="FS67" s="213"/>
      <c r="FT67" s="213"/>
      <c r="FU67" s="213"/>
      <c r="FV67" s="213"/>
      <c r="FW67" s="213"/>
      <c r="FX67" s="213"/>
      <c r="FY67" s="213"/>
      <c r="FZ67" s="213"/>
      <c r="GA67" s="213"/>
      <c r="GB67" s="213"/>
      <c r="GC67" s="213"/>
      <c r="GD67" s="213"/>
      <c r="GE67" s="213"/>
      <c r="GF67" s="213"/>
      <c r="GG67" s="213"/>
      <c r="GH67" s="213"/>
      <c r="GI67" s="213"/>
      <c r="GJ67" s="213"/>
      <c r="GK67" s="213"/>
      <c r="GL67" s="213"/>
      <c r="GM67" s="213"/>
      <c r="GN67" s="213"/>
      <c r="GO67" s="213"/>
      <c r="GP67" s="213"/>
      <c r="GQ67" s="213"/>
      <c r="GR67" s="213"/>
      <c r="GS67" s="213"/>
      <c r="GT67" s="213"/>
      <c r="GU67" s="213"/>
      <c r="GV67" s="213"/>
      <c r="GW67" s="213"/>
      <c r="GX67" s="213"/>
      <c r="GY67" s="213"/>
      <c r="GZ67" s="213"/>
      <c r="HA67" s="213"/>
      <c r="HB67" s="213"/>
      <c r="HC67" s="213"/>
      <c r="HD67" s="213"/>
      <c r="HE67" s="213"/>
      <c r="HF67" s="213"/>
      <c r="HG67" s="213"/>
      <c r="HH67" s="213"/>
      <c r="HI67" s="213"/>
      <c r="HJ67" s="213"/>
      <c r="HK67" s="256"/>
      <c r="HL67" s="256"/>
      <c r="HM67" s="256"/>
      <c r="HN67" s="256"/>
      <c r="HO67" s="256"/>
      <c r="HP67" s="256"/>
      <c r="HQ67" s="256"/>
      <c r="HR67" s="256"/>
      <c r="HS67" s="256"/>
      <c r="HT67" s="256"/>
      <c r="HU67" s="256"/>
      <c r="HV67" s="256"/>
      <c r="HW67" s="256"/>
      <c r="HX67" s="256"/>
      <c r="HY67" s="256"/>
      <c r="HZ67" s="256"/>
      <c r="IA67" s="256"/>
      <c r="IB67" s="256"/>
      <c r="IC67" s="256"/>
      <c r="ID67" s="256"/>
      <c r="IE67" s="256"/>
      <c r="IF67" s="256"/>
      <c r="IG67" s="256"/>
      <c r="IH67" s="256"/>
      <c r="II67" s="256"/>
      <c r="IJ67" s="256"/>
      <c r="IK67" s="256"/>
      <c r="IL67" s="256"/>
      <c r="IM67" s="256"/>
      <c r="IN67" s="256"/>
      <c r="IO67" s="256"/>
      <c r="IP67" s="256"/>
      <c r="IQ67" s="213"/>
      <c r="IR67" s="213"/>
      <c r="IS67" s="213"/>
      <c r="IT67" s="213"/>
    </row>
    <row r="68" s="11" customFormat="1" ht="28" customHeight="1" spans="1:254">
      <c r="A68" s="155">
        <v>63</v>
      </c>
      <c r="B68" s="37" t="s">
        <v>378</v>
      </c>
      <c r="C68" s="57" t="s">
        <v>67</v>
      </c>
      <c r="D68" s="37" t="s">
        <v>379</v>
      </c>
      <c r="E68" s="57">
        <v>2019</v>
      </c>
      <c r="F68" s="156"/>
      <c r="G68" s="58">
        <v>109000</v>
      </c>
      <c r="H68" s="58"/>
      <c r="I68" s="214">
        <v>109000</v>
      </c>
      <c r="J68" s="215" t="s">
        <v>107</v>
      </c>
      <c r="K68" s="216" t="s">
        <v>380</v>
      </c>
      <c r="L68" s="212"/>
      <c r="M68" s="212"/>
      <c r="N68" s="212"/>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225"/>
      <c r="HL68" s="225"/>
      <c r="HM68" s="225"/>
      <c r="HN68" s="225"/>
      <c r="HO68" s="225"/>
      <c r="HP68" s="225"/>
      <c r="HQ68" s="225"/>
      <c r="HR68" s="225"/>
      <c r="HS68" s="225"/>
      <c r="HT68" s="225"/>
      <c r="HU68" s="225"/>
      <c r="HV68" s="225"/>
      <c r="HW68" s="225"/>
      <c r="HX68" s="225"/>
      <c r="HY68" s="225"/>
      <c r="HZ68" s="225"/>
      <c r="IA68" s="225"/>
      <c r="IB68" s="225"/>
      <c r="IC68" s="225"/>
      <c r="ID68" s="225"/>
      <c r="IE68" s="225"/>
      <c r="IF68" s="225"/>
      <c r="IG68" s="225"/>
      <c r="IH68" s="225"/>
      <c r="II68" s="225"/>
      <c r="IJ68" s="225"/>
      <c r="IK68" s="225"/>
      <c r="IL68" s="225"/>
      <c r="IM68" s="225"/>
      <c r="IN68" s="225"/>
      <c r="IO68" s="225"/>
      <c r="IP68" s="225"/>
      <c r="IQ68" s="1"/>
      <c r="IR68" s="1"/>
      <c r="IS68" s="1"/>
      <c r="IT68" s="1"/>
    </row>
    <row r="69" s="11" customFormat="1" ht="37" customHeight="1" spans="1:254">
      <c r="A69" s="157"/>
      <c r="B69" s="158"/>
      <c r="C69" s="60"/>
      <c r="D69" s="159"/>
      <c r="E69" s="60"/>
      <c r="F69" s="160" t="s">
        <v>381</v>
      </c>
      <c r="G69" s="61">
        <v>32700</v>
      </c>
      <c r="H69" s="61"/>
      <c r="I69" s="217">
        <v>32700</v>
      </c>
      <c r="J69" s="218"/>
      <c r="K69" s="219"/>
      <c r="L69" s="212"/>
      <c r="M69" s="212"/>
      <c r="N69" s="212"/>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225"/>
      <c r="HL69" s="225"/>
      <c r="HM69" s="225"/>
      <c r="HN69" s="225"/>
      <c r="HO69" s="225"/>
      <c r="HP69" s="225"/>
      <c r="HQ69" s="225"/>
      <c r="HR69" s="225"/>
      <c r="HS69" s="225"/>
      <c r="HT69" s="225"/>
      <c r="HU69" s="225"/>
      <c r="HV69" s="225"/>
      <c r="HW69" s="225"/>
      <c r="HX69" s="225"/>
      <c r="HY69" s="225"/>
      <c r="HZ69" s="225"/>
      <c r="IA69" s="225"/>
      <c r="IB69" s="225"/>
      <c r="IC69" s="225"/>
      <c r="ID69" s="225"/>
      <c r="IE69" s="225"/>
      <c r="IF69" s="225"/>
      <c r="IG69" s="225"/>
      <c r="IH69" s="225"/>
      <c r="II69" s="225"/>
      <c r="IJ69" s="225"/>
      <c r="IK69" s="225"/>
      <c r="IL69" s="225"/>
      <c r="IM69" s="225"/>
      <c r="IN69" s="225"/>
      <c r="IO69" s="225"/>
      <c r="IP69" s="225"/>
      <c r="IQ69" s="1"/>
      <c r="IR69" s="1"/>
      <c r="IS69" s="1"/>
      <c r="IT69" s="1"/>
    </row>
    <row r="70" s="11" customFormat="1" ht="28" customHeight="1" spans="1:254">
      <c r="A70" s="161"/>
      <c r="B70" s="44"/>
      <c r="C70" s="63"/>
      <c r="D70" s="162"/>
      <c r="E70" s="63"/>
      <c r="F70" s="163" t="s">
        <v>291</v>
      </c>
      <c r="G70" s="64">
        <v>76300</v>
      </c>
      <c r="H70" s="64"/>
      <c r="I70" s="220">
        <v>76300</v>
      </c>
      <c r="J70" s="221"/>
      <c r="K70" s="222"/>
      <c r="L70" s="212"/>
      <c r="M70" s="212"/>
      <c r="N70" s="212"/>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225"/>
      <c r="HL70" s="225"/>
      <c r="HM70" s="225"/>
      <c r="HN70" s="225"/>
      <c r="HO70" s="225"/>
      <c r="HP70" s="225"/>
      <c r="HQ70" s="225"/>
      <c r="HR70" s="225"/>
      <c r="HS70" s="225"/>
      <c r="HT70" s="225"/>
      <c r="HU70" s="225"/>
      <c r="HV70" s="225"/>
      <c r="HW70" s="225"/>
      <c r="HX70" s="225"/>
      <c r="HY70" s="225"/>
      <c r="HZ70" s="225"/>
      <c r="IA70" s="225"/>
      <c r="IB70" s="225"/>
      <c r="IC70" s="225"/>
      <c r="ID70" s="225"/>
      <c r="IE70" s="225"/>
      <c r="IF70" s="225"/>
      <c r="IG70" s="225"/>
      <c r="IH70" s="225"/>
      <c r="II70" s="225"/>
      <c r="IJ70" s="225"/>
      <c r="IK70" s="225"/>
      <c r="IL70" s="225"/>
      <c r="IM70" s="225"/>
      <c r="IN70" s="225"/>
      <c r="IO70" s="225"/>
      <c r="IP70" s="225"/>
      <c r="IQ70" s="1"/>
      <c r="IR70" s="1"/>
      <c r="IS70" s="1"/>
      <c r="IT70" s="1"/>
    </row>
    <row r="71" s="11" customFormat="1" ht="28" customHeight="1" spans="1:254">
      <c r="A71" s="164">
        <v>64</v>
      </c>
      <c r="B71" s="103" t="s">
        <v>464</v>
      </c>
      <c r="C71" s="165" t="s">
        <v>30</v>
      </c>
      <c r="D71" s="103" t="s">
        <v>384</v>
      </c>
      <c r="E71" s="166" t="s">
        <v>165</v>
      </c>
      <c r="F71" s="92"/>
      <c r="G71" s="167">
        <f>SUM(G72:G74)</f>
        <v>205500</v>
      </c>
      <c r="H71" s="167">
        <v>97750</v>
      </c>
      <c r="I71" s="223">
        <v>41000</v>
      </c>
      <c r="J71" s="121" t="s">
        <v>385</v>
      </c>
      <c r="K71" s="127" t="s">
        <v>386</v>
      </c>
      <c r="L71" s="224"/>
      <c r="M71" s="224"/>
      <c r="N71" s="224"/>
      <c r="O71" s="225"/>
      <c r="P71" s="225"/>
      <c r="Q71" s="225"/>
      <c r="R71" s="225"/>
      <c r="S71" s="225"/>
      <c r="T71" s="225"/>
      <c r="U71" s="225"/>
      <c r="V71" s="225"/>
      <c r="W71" s="225"/>
      <c r="X71" s="225"/>
      <c r="Y71" s="225"/>
      <c r="Z71" s="225"/>
      <c r="AA71" s="225"/>
      <c r="AB71" s="225"/>
      <c r="AC71" s="225"/>
      <c r="AD71" s="225"/>
      <c r="AE71" s="225"/>
      <c r="AF71" s="225"/>
      <c r="AG71" s="225"/>
      <c r="AH71" s="225"/>
      <c r="AI71" s="225"/>
      <c r="AJ71" s="225"/>
      <c r="AK71" s="225"/>
      <c r="AL71" s="225"/>
      <c r="AM71" s="225"/>
      <c r="AN71" s="225"/>
      <c r="AO71" s="225"/>
      <c r="AP71" s="225"/>
      <c r="AQ71" s="225"/>
      <c r="AR71" s="225"/>
      <c r="AS71" s="225"/>
      <c r="AT71" s="225"/>
      <c r="AU71" s="225"/>
      <c r="AV71" s="225"/>
      <c r="AW71" s="225"/>
      <c r="AX71" s="225"/>
      <c r="AY71" s="225"/>
      <c r="AZ71" s="225"/>
      <c r="BA71" s="225"/>
      <c r="BB71" s="225"/>
      <c r="BC71" s="225"/>
      <c r="BD71" s="225"/>
      <c r="BE71" s="225"/>
      <c r="BF71" s="225"/>
      <c r="BG71" s="225"/>
      <c r="BH71" s="225"/>
      <c r="BI71" s="225"/>
      <c r="BJ71" s="225"/>
      <c r="BK71" s="225"/>
      <c r="BL71" s="225"/>
      <c r="BM71" s="225"/>
      <c r="BN71" s="225"/>
      <c r="BO71" s="225"/>
      <c r="BP71" s="225"/>
      <c r="BQ71" s="225"/>
      <c r="BR71" s="225"/>
      <c r="BS71" s="225"/>
      <c r="BT71" s="225"/>
      <c r="BU71" s="225"/>
      <c r="BV71" s="225"/>
      <c r="BW71" s="225"/>
      <c r="BX71" s="225"/>
      <c r="BY71" s="225"/>
      <c r="BZ71" s="225"/>
      <c r="CA71" s="225"/>
      <c r="CB71" s="225"/>
      <c r="CC71" s="225"/>
      <c r="CD71" s="225"/>
      <c r="CE71" s="225"/>
      <c r="CF71" s="225"/>
      <c r="CG71" s="225"/>
      <c r="CH71" s="225"/>
      <c r="CI71" s="225"/>
      <c r="CJ71" s="225"/>
      <c r="CK71" s="225"/>
      <c r="CL71" s="225"/>
      <c r="CM71" s="225"/>
      <c r="CN71" s="225"/>
      <c r="CO71" s="225"/>
      <c r="CP71" s="225"/>
      <c r="CQ71" s="225"/>
      <c r="CR71" s="225"/>
      <c r="CS71" s="225"/>
      <c r="CT71" s="225"/>
      <c r="CU71" s="225"/>
      <c r="CV71" s="225"/>
      <c r="CW71" s="225"/>
      <c r="CX71" s="225"/>
      <c r="CY71" s="225"/>
      <c r="CZ71" s="225"/>
      <c r="DA71" s="225"/>
      <c r="DB71" s="225"/>
      <c r="DC71" s="225"/>
      <c r="DD71" s="225"/>
      <c r="DE71" s="225"/>
      <c r="DF71" s="225"/>
      <c r="DG71" s="225"/>
      <c r="DH71" s="225"/>
      <c r="DI71" s="225"/>
      <c r="DJ71" s="225"/>
      <c r="DK71" s="225"/>
      <c r="DL71" s="225"/>
      <c r="DM71" s="225"/>
      <c r="DN71" s="225"/>
      <c r="DO71" s="225"/>
      <c r="DP71" s="225"/>
      <c r="DQ71" s="225"/>
      <c r="DR71" s="225"/>
      <c r="DS71" s="225"/>
      <c r="DT71" s="225"/>
      <c r="DU71" s="225"/>
      <c r="DV71" s="225"/>
      <c r="DW71" s="225"/>
      <c r="DX71" s="225"/>
      <c r="DY71" s="225"/>
      <c r="DZ71" s="225"/>
      <c r="EA71" s="225"/>
      <c r="EB71" s="225"/>
      <c r="EC71" s="225"/>
      <c r="ED71" s="225"/>
      <c r="EE71" s="225"/>
      <c r="EF71" s="225"/>
      <c r="EG71" s="225"/>
      <c r="EH71" s="225"/>
      <c r="EI71" s="225"/>
      <c r="EJ71" s="225"/>
      <c r="EK71" s="225"/>
      <c r="EL71" s="225"/>
      <c r="EM71" s="225"/>
      <c r="EN71" s="225"/>
      <c r="EO71" s="225"/>
      <c r="EP71" s="225"/>
      <c r="EQ71" s="225"/>
      <c r="ER71" s="225"/>
      <c r="ES71" s="225"/>
      <c r="ET71" s="225"/>
      <c r="EU71" s="225"/>
      <c r="EV71" s="225"/>
      <c r="EW71" s="225"/>
      <c r="EX71" s="225"/>
      <c r="EY71" s="225"/>
      <c r="EZ71" s="225"/>
      <c r="FA71" s="225"/>
      <c r="FB71" s="225"/>
      <c r="FC71" s="225"/>
      <c r="FD71" s="225"/>
      <c r="FE71" s="225"/>
      <c r="FF71" s="225"/>
      <c r="FG71" s="225"/>
      <c r="FH71" s="225"/>
      <c r="FI71" s="225"/>
      <c r="FJ71" s="225"/>
      <c r="FK71" s="225"/>
      <c r="FL71" s="225"/>
      <c r="FM71" s="225"/>
      <c r="FN71" s="225"/>
      <c r="FO71" s="225"/>
      <c r="FP71" s="225"/>
      <c r="FQ71" s="225"/>
      <c r="FR71" s="225"/>
      <c r="FS71" s="225"/>
      <c r="FT71" s="225"/>
      <c r="FU71" s="225"/>
      <c r="FV71" s="225"/>
      <c r="FW71" s="225"/>
      <c r="FX71" s="225"/>
      <c r="FY71" s="225"/>
      <c r="FZ71" s="225"/>
      <c r="GA71" s="225"/>
      <c r="GB71" s="225"/>
      <c r="GC71" s="225"/>
      <c r="GD71" s="225"/>
      <c r="GE71" s="225"/>
      <c r="GF71" s="225"/>
      <c r="GG71" s="225"/>
      <c r="GH71" s="225"/>
      <c r="GI71" s="225"/>
      <c r="GJ71" s="225"/>
      <c r="GK71" s="225"/>
      <c r="GL71" s="225"/>
      <c r="GM71" s="225"/>
      <c r="GN71" s="225"/>
      <c r="GO71" s="225"/>
      <c r="GP71" s="225"/>
      <c r="GQ71" s="225"/>
      <c r="GR71" s="225"/>
      <c r="GS71" s="225"/>
      <c r="GT71" s="225"/>
      <c r="GU71" s="225"/>
      <c r="GV71" s="225"/>
      <c r="GW71" s="225"/>
      <c r="GX71" s="225"/>
      <c r="GY71" s="225"/>
      <c r="GZ71" s="225"/>
      <c r="HA71" s="225"/>
      <c r="HB71" s="225"/>
      <c r="HC71" s="225"/>
      <c r="HD71" s="225"/>
      <c r="HE71" s="225"/>
      <c r="HF71" s="225"/>
      <c r="HG71" s="225"/>
      <c r="HH71" s="225"/>
      <c r="HI71" s="225"/>
      <c r="HJ71" s="225"/>
      <c r="HK71" s="225"/>
      <c r="HL71" s="225"/>
      <c r="HM71" s="225"/>
      <c r="HN71" s="225"/>
      <c r="HO71" s="225"/>
      <c r="HP71" s="225"/>
      <c r="HQ71" s="225"/>
      <c r="HR71" s="225"/>
      <c r="HS71" s="225"/>
      <c r="HT71" s="225"/>
      <c r="HU71" s="225"/>
      <c r="HV71" s="225"/>
      <c r="HW71" s="225"/>
      <c r="HX71" s="225"/>
      <c r="HY71" s="225"/>
      <c r="HZ71" s="225"/>
      <c r="IA71" s="225"/>
      <c r="IB71" s="225"/>
      <c r="IC71" s="225"/>
      <c r="ID71" s="225"/>
      <c r="IE71" s="225"/>
      <c r="IF71" s="225"/>
      <c r="IG71" s="225"/>
      <c r="IH71" s="225"/>
      <c r="II71" s="225"/>
      <c r="IJ71" s="225"/>
      <c r="IK71" s="225"/>
      <c r="IL71" s="225"/>
      <c r="IM71" s="225"/>
      <c r="IN71" s="225"/>
      <c r="IO71" s="225"/>
      <c r="IP71" s="225"/>
      <c r="IQ71" s="225"/>
      <c r="IR71" s="225"/>
      <c r="IS71" s="225"/>
      <c r="IT71" s="225"/>
    </row>
    <row r="72" s="11" customFormat="1" customHeight="1" spans="1:254">
      <c r="A72" s="164"/>
      <c r="B72" s="103"/>
      <c r="C72" s="165"/>
      <c r="D72" s="103"/>
      <c r="E72" s="166"/>
      <c r="F72" s="93" t="s">
        <v>220</v>
      </c>
      <c r="G72" s="168">
        <v>50200</v>
      </c>
      <c r="H72" s="168">
        <v>20590</v>
      </c>
      <c r="I72" s="226">
        <v>13500</v>
      </c>
      <c r="J72" s="125"/>
      <c r="K72" s="127"/>
      <c r="L72" s="224"/>
      <c r="M72" s="224"/>
      <c r="N72" s="224"/>
      <c r="O72" s="225"/>
      <c r="P72" s="225"/>
      <c r="Q72" s="225"/>
      <c r="R72" s="225"/>
      <c r="S72" s="225"/>
      <c r="T72" s="225"/>
      <c r="U72" s="225"/>
      <c r="V72" s="225"/>
      <c r="W72" s="225"/>
      <c r="X72" s="225"/>
      <c r="Y72" s="225"/>
      <c r="Z72" s="225"/>
      <c r="AA72" s="225"/>
      <c r="AB72" s="225"/>
      <c r="AC72" s="225"/>
      <c r="AD72" s="225"/>
      <c r="AE72" s="225"/>
      <c r="AF72" s="225"/>
      <c r="AG72" s="225"/>
      <c r="AH72" s="225"/>
      <c r="AI72" s="225"/>
      <c r="AJ72" s="225"/>
      <c r="AK72" s="225"/>
      <c r="AL72" s="225"/>
      <c r="AM72" s="225"/>
      <c r="AN72" s="225"/>
      <c r="AO72" s="225"/>
      <c r="AP72" s="225"/>
      <c r="AQ72" s="225"/>
      <c r="AR72" s="225"/>
      <c r="AS72" s="225"/>
      <c r="AT72" s="225"/>
      <c r="AU72" s="225"/>
      <c r="AV72" s="225"/>
      <c r="AW72" s="225"/>
      <c r="AX72" s="225"/>
      <c r="AY72" s="225"/>
      <c r="AZ72" s="225"/>
      <c r="BA72" s="225"/>
      <c r="BB72" s="225"/>
      <c r="BC72" s="225"/>
      <c r="BD72" s="225"/>
      <c r="BE72" s="225"/>
      <c r="BF72" s="225"/>
      <c r="BG72" s="225"/>
      <c r="BH72" s="225"/>
      <c r="BI72" s="225"/>
      <c r="BJ72" s="225"/>
      <c r="BK72" s="225"/>
      <c r="BL72" s="225"/>
      <c r="BM72" s="225"/>
      <c r="BN72" s="225"/>
      <c r="BO72" s="225"/>
      <c r="BP72" s="225"/>
      <c r="BQ72" s="225"/>
      <c r="BR72" s="225"/>
      <c r="BS72" s="225"/>
      <c r="BT72" s="225"/>
      <c r="BU72" s="225"/>
      <c r="BV72" s="225"/>
      <c r="BW72" s="225"/>
      <c r="BX72" s="225"/>
      <c r="BY72" s="225"/>
      <c r="BZ72" s="225"/>
      <c r="CA72" s="225"/>
      <c r="CB72" s="225"/>
      <c r="CC72" s="225"/>
      <c r="CD72" s="225"/>
      <c r="CE72" s="225"/>
      <c r="CF72" s="225"/>
      <c r="CG72" s="225"/>
      <c r="CH72" s="225"/>
      <c r="CI72" s="225"/>
      <c r="CJ72" s="225"/>
      <c r="CK72" s="225"/>
      <c r="CL72" s="225"/>
      <c r="CM72" s="225"/>
      <c r="CN72" s="225"/>
      <c r="CO72" s="225"/>
      <c r="CP72" s="225"/>
      <c r="CQ72" s="225"/>
      <c r="CR72" s="225"/>
      <c r="CS72" s="225"/>
      <c r="CT72" s="225"/>
      <c r="CU72" s="225"/>
      <c r="CV72" s="225"/>
      <c r="CW72" s="225"/>
      <c r="CX72" s="225"/>
      <c r="CY72" s="225"/>
      <c r="CZ72" s="225"/>
      <c r="DA72" s="225"/>
      <c r="DB72" s="225"/>
      <c r="DC72" s="225"/>
      <c r="DD72" s="225"/>
      <c r="DE72" s="225"/>
      <c r="DF72" s="225"/>
      <c r="DG72" s="225"/>
      <c r="DH72" s="225"/>
      <c r="DI72" s="225"/>
      <c r="DJ72" s="225"/>
      <c r="DK72" s="225"/>
      <c r="DL72" s="225"/>
      <c r="DM72" s="225"/>
      <c r="DN72" s="225"/>
      <c r="DO72" s="225"/>
      <c r="DP72" s="225"/>
      <c r="DQ72" s="225"/>
      <c r="DR72" s="225"/>
      <c r="DS72" s="225"/>
      <c r="DT72" s="225"/>
      <c r="DU72" s="225"/>
      <c r="DV72" s="225"/>
      <c r="DW72" s="225"/>
      <c r="DX72" s="225"/>
      <c r="DY72" s="225"/>
      <c r="DZ72" s="225"/>
      <c r="EA72" s="225"/>
      <c r="EB72" s="225"/>
      <c r="EC72" s="225"/>
      <c r="ED72" s="225"/>
      <c r="EE72" s="225"/>
      <c r="EF72" s="225"/>
      <c r="EG72" s="225"/>
      <c r="EH72" s="225"/>
      <c r="EI72" s="225"/>
      <c r="EJ72" s="225"/>
      <c r="EK72" s="225"/>
      <c r="EL72" s="225"/>
      <c r="EM72" s="225"/>
      <c r="EN72" s="225"/>
      <c r="EO72" s="225"/>
      <c r="EP72" s="225"/>
      <c r="EQ72" s="225"/>
      <c r="ER72" s="225"/>
      <c r="ES72" s="225"/>
      <c r="ET72" s="225"/>
      <c r="EU72" s="225"/>
      <c r="EV72" s="225"/>
      <c r="EW72" s="225"/>
      <c r="EX72" s="225"/>
      <c r="EY72" s="225"/>
      <c r="EZ72" s="225"/>
      <c r="FA72" s="225"/>
      <c r="FB72" s="225"/>
      <c r="FC72" s="225"/>
      <c r="FD72" s="225"/>
      <c r="FE72" s="225"/>
      <c r="FF72" s="225"/>
      <c r="FG72" s="225"/>
      <c r="FH72" s="225"/>
      <c r="FI72" s="225"/>
      <c r="FJ72" s="225"/>
      <c r="FK72" s="225"/>
      <c r="FL72" s="225"/>
      <c r="FM72" s="225"/>
      <c r="FN72" s="225"/>
      <c r="FO72" s="225"/>
      <c r="FP72" s="225"/>
      <c r="FQ72" s="225"/>
      <c r="FR72" s="225"/>
      <c r="FS72" s="225"/>
      <c r="FT72" s="225"/>
      <c r="FU72" s="225"/>
      <c r="FV72" s="225"/>
      <c r="FW72" s="225"/>
      <c r="FX72" s="225"/>
      <c r="FY72" s="225"/>
      <c r="FZ72" s="225"/>
      <c r="GA72" s="225"/>
      <c r="GB72" s="225"/>
      <c r="GC72" s="225"/>
      <c r="GD72" s="225"/>
      <c r="GE72" s="225"/>
      <c r="GF72" s="225"/>
      <c r="GG72" s="225"/>
      <c r="GH72" s="225"/>
      <c r="GI72" s="225"/>
      <c r="GJ72" s="225"/>
      <c r="GK72" s="225"/>
      <c r="GL72" s="225"/>
      <c r="GM72" s="225"/>
      <c r="GN72" s="225"/>
      <c r="GO72" s="225"/>
      <c r="GP72" s="225"/>
      <c r="GQ72" s="225"/>
      <c r="GR72" s="225"/>
      <c r="GS72" s="225"/>
      <c r="GT72" s="225"/>
      <c r="GU72" s="225"/>
      <c r="GV72" s="225"/>
      <c r="GW72" s="225"/>
      <c r="GX72" s="225"/>
      <c r="GY72" s="225"/>
      <c r="GZ72" s="225"/>
      <c r="HA72" s="225"/>
      <c r="HB72" s="225"/>
      <c r="HC72" s="225"/>
      <c r="HD72" s="225"/>
      <c r="HE72" s="225"/>
      <c r="HF72" s="225"/>
      <c r="HG72" s="225"/>
      <c r="HH72" s="225"/>
      <c r="HI72" s="225"/>
      <c r="HJ72" s="225"/>
      <c r="HK72" s="225"/>
      <c r="HL72" s="225"/>
      <c r="HM72" s="225"/>
      <c r="HN72" s="225"/>
      <c r="HO72" s="225"/>
      <c r="HP72" s="225"/>
      <c r="HQ72" s="225"/>
      <c r="HR72" s="225"/>
      <c r="HS72" s="225"/>
      <c r="HT72" s="225"/>
      <c r="HU72" s="225"/>
      <c r="HV72" s="225"/>
      <c r="HW72" s="225"/>
      <c r="HX72" s="225"/>
      <c r="HY72" s="225"/>
      <c r="HZ72" s="225"/>
      <c r="IA72" s="225"/>
      <c r="IB72" s="225"/>
      <c r="IC72" s="225"/>
      <c r="ID72" s="225"/>
      <c r="IE72" s="225"/>
      <c r="IF72" s="225"/>
      <c r="IG72" s="225"/>
      <c r="IH72" s="225"/>
      <c r="II72" s="225"/>
      <c r="IJ72" s="225"/>
      <c r="IK72" s="225"/>
      <c r="IL72" s="225"/>
      <c r="IM72" s="225"/>
      <c r="IN72" s="225"/>
      <c r="IO72" s="225"/>
      <c r="IP72" s="225"/>
      <c r="IQ72" s="225"/>
      <c r="IR72" s="225"/>
      <c r="IS72" s="225"/>
      <c r="IT72" s="225"/>
    </row>
    <row r="73" s="11" customFormat="1" customHeight="1" spans="1:254">
      <c r="A73" s="164"/>
      <c r="B73" s="103"/>
      <c r="C73" s="165"/>
      <c r="D73" s="103"/>
      <c r="E73" s="166"/>
      <c r="F73" s="93" t="s">
        <v>289</v>
      </c>
      <c r="G73" s="168">
        <v>62600</v>
      </c>
      <c r="H73" s="168">
        <v>26660</v>
      </c>
      <c r="I73" s="227">
        <v>23600</v>
      </c>
      <c r="J73" s="125"/>
      <c r="K73" s="127"/>
      <c r="L73" s="224"/>
      <c r="M73" s="224"/>
      <c r="N73" s="224"/>
      <c r="O73" s="225"/>
      <c r="P73" s="225"/>
      <c r="Q73" s="225"/>
      <c r="R73" s="225"/>
      <c r="S73" s="225"/>
      <c r="T73" s="225"/>
      <c r="U73" s="225"/>
      <c r="V73" s="225"/>
      <c r="W73" s="225"/>
      <c r="X73" s="225"/>
      <c r="Y73" s="225"/>
      <c r="Z73" s="225"/>
      <c r="AA73" s="225"/>
      <c r="AB73" s="225"/>
      <c r="AC73" s="225"/>
      <c r="AD73" s="225"/>
      <c r="AE73" s="225"/>
      <c r="AF73" s="225"/>
      <c r="AG73" s="225"/>
      <c r="AH73" s="225"/>
      <c r="AI73" s="225"/>
      <c r="AJ73" s="225"/>
      <c r="AK73" s="225"/>
      <c r="AL73" s="225"/>
      <c r="AM73" s="225"/>
      <c r="AN73" s="225"/>
      <c r="AO73" s="225"/>
      <c r="AP73" s="225"/>
      <c r="AQ73" s="225"/>
      <c r="AR73" s="225"/>
      <c r="AS73" s="225"/>
      <c r="AT73" s="225"/>
      <c r="AU73" s="225"/>
      <c r="AV73" s="225"/>
      <c r="AW73" s="225"/>
      <c r="AX73" s="225"/>
      <c r="AY73" s="225"/>
      <c r="AZ73" s="225"/>
      <c r="BA73" s="225"/>
      <c r="BB73" s="225"/>
      <c r="BC73" s="225"/>
      <c r="BD73" s="225"/>
      <c r="BE73" s="225"/>
      <c r="BF73" s="225"/>
      <c r="BG73" s="225"/>
      <c r="BH73" s="225"/>
      <c r="BI73" s="225"/>
      <c r="BJ73" s="225"/>
      <c r="BK73" s="225"/>
      <c r="BL73" s="225"/>
      <c r="BM73" s="225"/>
      <c r="BN73" s="225"/>
      <c r="BO73" s="225"/>
      <c r="BP73" s="225"/>
      <c r="BQ73" s="225"/>
      <c r="BR73" s="225"/>
      <c r="BS73" s="225"/>
      <c r="BT73" s="225"/>
      <c r="BU73" s="225"/>
      <c r="BV73" s="225"/>
      <c r="BW73" s="225"/>
      <c r="BX73" s="225"/>
      <c r="BY73" s="225"/>
      <c r="BZ73" s="225"/>
      <c r="CA73" s="225"/>
      <c r="CB73" s="225"/>
      <c r="CC73" s="225"/>
      <c r="CD73" s="225"/>
      <c r="CE73" s="225"/>
      <c r="CF73" s="225"/>
      <c r="CG73" s="225"/>
      <c r="CH73" s="225"/>
      <c r="CI73" s="225"/>
      <c r="CJ73" s="225"/>
      <c r="CK73" s="225"/>
      <c r="CL73" s="225"/>
      <c r="CM73" s="225"/>
      <c r="CN73" s="225"/>
      <c r="CO73" s="225"/>
      <c r="CP73" s="225"/>
      <c r="CQ73" s="225"/>
      <c r="CR73" s="225"/>
      <c r="CS73" s="225"/>
      <c r="CT73" s="225"/>
      <c r="CU73" s="225"/>
      <c r="CV73" s="225"/>
      <c r="CW73" s="225"/>
      <c r="CX73" s="225"/>
      <c r="CY73" s="225"/>
      <c r="CZ73" s="225"/>
      <c r="DA73" s="225"/>
      <c r="DB73" s="225"/>
      <c r="DC73" s="225"/>
      <c r="DD73" s="225"/>
      <c r="DE73" s="225"/>
      <c r="DF73" s="225"/>
      <c r="DG73" s="225"/>
      <c r="DH73" s="225"/>
      <c r="DI73" s="225"/>
      <c r="DJ73" s="225"/>
      <c r="DK73" s="225"/>
      <c r="DL73" s="225"/>
      <c r="DM73" s="225"/>
      <c r="DN73" s="225"/>
      <c r="DO73" s="225"/>
      <c r="DP73" s="225"/>
      <c r="DQ73" s="225"/>
      <c r="DR73" s="225"/>
      <c r="DS73" s="225"/>
      <c r="DT73" s="225"/>
      <c r="DU73" s="225"/>
      <c r="DV73" s="225"/>
      <c r="DW73" s="225"/>
      <c r="DX73" s="225"/>
      <c r="DY73" s="225"/>
      <c r="DZ73" s="225"/>
      <c r="EA73" s="225"/>
      <c r="EB73" s="225"/>
      <c r="EC73" s="225"/>
      <c r="ED73" s="225"/>
      <c r="EE73" s="225"/>
      <c r="EF73" s="225"/>
      <c r="EG73" s="225"/>
      <c r="EH73" s="225"/>
      <c r="EI73" s="225"/>
      <c r="EJ73" s="225"/>
      <c r="EK73" s="225"/>
      <c r="EL73" s="225"/>
      <c r="EM73" s="225"/>
      <c r="EN73" s="225"/>
      <c r="EO73" s="225"/>
      <c r="EP73" s="225"/>
      <c r="EQ73" s="225"/>
      <c r="ER73" s="225"/>
      <c r="ES73" s="225"/>
      <c r="ET73" s="225"/>
      <c r="EU73" s="225"/>
      <c r="EV73" s="225"/>
      <c r="EW73" s="225"/>
      <c r="EX73" s="225"/>
      <c r="EY73" s="225"/>
      <c r="EZ73" s="225"/>
      <c r="FA73" s="225"/>
      <c r="FB73" s="225"/>
      <c r="FC73" s="225"/>
      <c r="FD73" s="225"/>
      <c r="FE73" s="225"/>
      <c r="FF73" s="225"/>
      <c r="FG73" s="225"/>
      <c r="FH73" s="225"/>
      <c r="FI73" s="225"/>
      <c r="FJ73" s="225"/>
      <c r="FK73" s="225"/>
      <c r="FL73" s="225"/>
      <c r="FM73" s="225"/>
      <c r="FN73" s="225"/>
      <c r="FO73" s="225"/>
      <c r="FP73" s="225"/>
      <c r="FQ73" s="225"/>
      <c r="FR73" s="225"/>
      <c r="FS73" s="225"/>
      <c r="FT73" s="225"/>
      <c r="FU73" s="225"/>
      <c r="FV73" s="225"/>
      <c r="FW73" s="225"/>
      <c r="FX73" s="225"/>
      <c r="FY73" s="225"/>
      <c r="FZ73" s="225"/>
      <c r="GA73" s="225"/>
      <c r="GB73" s="225"/>
      <c r="GC73" s="225"/>
      <c r="GD73" s="225"/>
      <c r="GE73" s="225"/>
      <c r="GF73" s="225"/>
      <c r="GG73" s="225"/>
      <c r="GH73" s="225"/>
      <c r="GI73" s="225"/>
      <c r="GJ73" s="225"/>
      <c r="GK73" s="225"/>
      <c r="GL73" s="225"/>
      <c r="GM73" s="225"/>
      <c r="GN73" s="225"/>
      <c r="GO73" s="225"/>
      <c r="GP73" s="225"/>
      <c r="GQ73" s="225"/>
      <c r="GR73" s="225"/>
      <c r="GS73" s="225"/>
      <c r="GT73" s="225"/>
      <c r="GU73" s="225"/>
      <c r="GV73" s="225"/>
      <c r="GW73" s="225"/>
      <c r="GX73" s="225"/>
      <c r="GY73" s="225"/>
      <c r="GZ73" s="225"/>
      <c r="HA73" s="225"/>
      <c r="HB73" s="225"/>
      <c r="HC73" s="225"/>
      <c r="HD73" s="225"/>
      <c r="HE73" s="225"/>
      <c r="HF73" s="225"/>
      <c r="HG73" s="225"/>
      <c r="HH73" s="225"/>
      <c r="HI73" s="225"/>
      <c r="HJ73" s="225"/>
      <c r="HK73" s="225"/>
      <c r="HL73" s="225"/>
      <c r="HM73" s="225"/>
      <c r="HN73" s="225"/>
      <c r="HO73" s="225"/>
      <c r="HP73" s="225"/>
      <c r="HQ73" s="225"/>
      <c r="HR73" s="225"/>
      <c r="HS73" s="225"/>
      <c r="HT73" s="225"/>
      <c r="HU73" s="225"/>
      <c r="HV73" s="225"/>
      <c r="HW73" s="225"/>
      <c r="HX73" s="225"/>
      <c r="HY73" s="225"/>
      <c r="HZ73" s="225"/>
      <c r="IA73" s="225"/>
      <c r="IB73" s="225"/>
      <c r="IC73" s="225"/>
      <c r="ID73" s="225"/>
      <c r="IE73" s="225"/>
      <c r="IF73" s="225"/>
      <c r="IG73" s="225"/>
      <c r="IH73" s="225"/>
      <c r="II73" s="225"/>
      <c r="IJ73" s="225"/>
      <c r="IK73" s="225"/>
      <c r="IL73" s="225"/>
      <c r="IM73" s="225"/>
      <c r="IN73" s="225"/>
      <c r="IO73" s="225"/>
      <c r="IP73" s="225"/>
      <c r="IQ73" s="225"/>
      <c r="IR73" s="225"/>
      <c r="IS73" s="225"/>
      <c r="IT73" s="225"/>
    </row>
    <row r="74" s="11" customFormat="1" customHeight="1" spans="1:254">
      <c r="A74" s="164"/>
      <c r="B74" s="103"/>
      <c r="C74" s="165"/>
      <c r="D74" s="103"/>
      <c r="E74" s="166"/>
      <c r="F74" s="94" t="s">
        <v>291</v>
      </c>
      <c r="G74" s="169">
        <v>92700</v>
      </c>
      <c r="H74" s="169">
        <v>50500</v>
      </c>
      <c r="I74" s="228">
        <v>3900</v>
      </c>
      <c r="J74" s="123"/>
      <c r="K74" s="127"/>
      <c r="L74" s="224"/>
      <c r="M74" s="224"/>
      <c r="N74" s="224"/>
      <c r="O74" s="225"/>
      <c r="P74" s="225"/>
      <c r="Q74" s="225"/>
      <c r="R74" s="225"/>
      <c r="S74" s="225"/>
      <c r="T74" s="225"/>
      <c r="U74" s="225"/>
      <c r="V74" s="225"/>
      <c r="W74" s="225"/>
      <c r="X74" s="225"/>
      <c r="Y74" s="225"/>
      <c r="Z74" s="225"/>
      <c r="AA74" s="225"/>
      <c r="AB74" s="225"/>
      <c r="AC74" s="225"/>
      <c r="AD74" s="225"/>
      <c r="AE74" s="225"/>
      <c r="AF74" s="225"/>
      <c r="AG74" s="225"/>
      <c r="AH74" s="225"/>
      <c r="AI74" s="225"/>
      <c r="AJ74" s="225"/>
      <c r="AK74" s="225"/>
      <c r="AL74" s="225"/>
      <c r="AM74" s="225"/>
      <c r="AN74" s="225"/>
      <c r="AO74" s="225"/>
      <c r="AP74" s="225"/>
      <c r="AQ74" s="225"/>
      <c r="AR74" s="225"/>
      <c r="AS74" s="225"/>
      <c r="AT74" s="225"/>
      <c r="AU74" s="225"/>
      <c r="AV74" s="225"/>
      <c r="AW74" s="225"/>
      <c r="AX74" s="225"/>
      <c r="AY74" s="225"/>
      <c r="AZ74" s="225"/>
      <c r="BA74" s="225"/>
      <c r="BB74" s="225"/>
      <c r="BC74" s="225"/>
      <c r="BD74" s="225"/>
      <c r="BE74" s="225"/>
      <c r="BF74" s="225"/>
      <c r="BG74" s="225"/>
      <c r="BH74" s="225"/>
      <c r="BI74" s="225"/>
      <c r="BJ74" s="225"/>
      <c r="BK74" s="225"/>
      <c r="BL74" s="225"/>
      <c r="BM74" s="225"/>
      <c r="BN74" s="225"/>
      <c r="BO74" s="225"/>
      <c r="BP74" s="225"/>
      <c r="BQ74" s="225"/>
      <c r="BR74" s="225"/>
      <c r="BS74" s="225"/>
      <c r="BT74" s="225"/>
      <c r="BU74" s="225"/>
      <c r="BV74" s="225"/>
      <c r="BW74" s="225"/>
      <c r="BX74" s="225"/>
      <c r="BY74" s="225"/>
      <c r="BZ74" s="225"/>
      <c r="CA74" s="225"/>
      <c r="CB74" s="225"/>
      <c r="CC74" s="225"/>
      <c r="CD74" s="225"/>
      <c r="CE74" s="225"/>
      <c r="CF74" s="225"/>
      <c r="CG74" s="225"/>
      <c r="CH74" s="225"/>
      <c r="CI74" s="225"/>
      <c r="CJ74" s="225"/>
      <c r="CK74" s="225"/>
      <c r="CL74" s="225"/>
      <c r="CM74" s="225"/>
      <c r="CN74" s="225"/>
      <c r="CO74" s="225"/>
      <c r="CP74" s="225"/>
      <c r="CQ74" s="225"/>
      <c r="CR74" s="225"/>
      <c r="CS74" s="225"/>
      <c r="CT74" s="225"/>
      <c r="CU74" s="225"/>
      <c r="CV74" s="225"/>
      <c r="CW74" s="225"/>
      <c r="CX74" s="225"/>
      <c r="CY74" s="225"/>
      <c r="CZ74" s="225"/>
      <c r="DA74" s="225"/>
      <c r="DB74" s="225"/>
      <c r="DC74" s="225"/>
      <c r="DD74" s="225"/>
      <c r="DE74" s="225"/>
      <c r="DF74" s="225"/>
      <c r="DG74" s="225"/>
      <c r="DH74" s="225"/>
      <c r="DI74" s="225"/>
      <c r="DJ74" s="225"/>
      <c r="DK74" s="225"/>
      <c r="DL74" s="225"/>
      <c r="DM74" s="225"/>
      <c r="DN74" s="225"/>
      <c r="DO74" s="225"/>
      <c r="DP74" s="225"/>
      <c r="DQ74" s="225"/>
      <c r="DR74" s="225"/>
      <c r="DS74" s="225"/>
      <c r="DT74" s="225"/>
      <c r="DU74" s="225"/>
      <c r="DV74" s="225"/>
      <c r="DW74" s="225"/>
      <c r="DX74" s="225"/>
      <c r="DY74" s="225"/>
      <c r="DZ74" s="225"/>
      <c r="EA74" s="225"/>
      <c r="EB74" s="225"/>
      <c r="EC74" s="225"/>
      <c r="ED74" s="225"/>
      <c r="EE74" s="225"/>
      <c r="EF74" s="225"/>
      <c r="EG74" s="225"/>
      <c r="EH74" s="225"/>
      <c r="EI74" s="225"/>
      <c r="EJ74" s="225"/>
      <c r="EK74" s="225"/>
      <c r="EL74" s="225"/>
      <c r="EM74" s="225"/>
      <c r="EN74" s="225"/>
      <c r="EO74" s="225"/>
      <c r="EP74" s="225"/>
      <c r="EQ74" s="225"/>
      <c r="ER74" s="225"/>
      <c r="ES74" s="225"/>
      <c r="ET74" s="225"/>
      <c r="EU74" s="225"/>
      <c r="EV74" s="225"/>
      <c r="EW74" s="225"/>
      <c r="EX74" s="225"/>
      <c r="EY74" s="225"/>
      <c r="EZ74" s="225"/>
      <c r="FA74" s="225"/>
      <c r="FB74" s="225"/>
      <c r="FC74" s="225"/>
      <c r="FD74" s="225"/>
      <c r="FE74" s="225"/>
      <c r="FF74" s="225"/>
      <c r="FG74" s="225"/>
      <c r="FH74" s="225"/>
      <c r="FI74" s="225"/>
      <c r="FJ74" s="225"/>
      <c r="FK74" s="225"/>
      <c r="FL74" s="225"/>
      <c r="FM74" s="225"/>
      <c r="FN74" s="225"/>
      <c r="FO74" s="225"/>
      <c r="FP74" s="225"/>
      <c r="FQ74" s="225"/>
      <c r="FR74" s="225"/>
      <c r="FS74" s="225"/>
      <c r="FT74" s="225"/>
      <c r="FU74" s="225"/>
      <c r="FV74" s="225"/>
      <c r="FW74" s="225"/>
      <c r="FX74" s="225"/>
      <c r="FY74" s="225"/>
      <c r="FZ74" s="225"/>
      <c r="GA74" s="225"/>
      <c r="GB74" s="225"/>
      <c r="GC74" s="225"/>
      <c r="GD74" s="225"/>
      <c r="GE74" s="225"/>
      <c r="GF74" s="225"/>
      <c r="GG74" s="225"/>
      <c r="GH74" s="225"/>
      <c r="GI74" s="225"/>
      <c r="GJ74" s="225"/>
      <c r="GK74" s="225"/>
      <c r="GL74" s="225"/>
      <c r="GM74" s="225"/>
      <c r="GN74" s="225"/>
      <c r="GO74" s="225"/>
      <c r="GP74" s="225"/>
      <c r="GQ74" s="225"/>
      <c r="GR74" s="225"/>
      <c r="GS74" s="225"/>
      <c r="GT74" s="225"/>
      <c r="GU74" s="225"/>
      <c r="GV74" s="225"/>
      <c r="GW74" s="225"/>
      <c r="GX74" s="225"/>
      <c r="GY74" s="225"/>
      <c r="GZ74" s="225"/>
      <c r="HA74" s="225"/>
      <c r="HB74" s="225"/>
      <c r="HC74" s="225"/>
      <c r="HD74" s="225"/>
      <c r="HE74" s="225"/>
      <c r="HF74" s="225"/>
      <c r="HG74" s="225"/>
      <c r="HH74" s="225"/>
      <c r="HI74" s="225"/>
      <c r="HJ74" s="225"/>
      <c r="HK74" s="225"/>
      <c r="HL74" s="225"/>
      <c r="HM74" s="225"/>
      <c r="HN74" s="225"/>
      <c r="HO74" s="225"/>
      <c r="HP74" s="225"/>
      <c r="HQ74" s="225"/>
      <c r="HR74" s="225"/>
      <c r="HS74" s="225"/>
      <c r="HT74" s="225"/>
      <c r="HU74" s="225"/>
      <c r="HV74" s="225"/>
      <c r="HW74" s="225"/>
      <c r="HX74" s="225"/>
      <c r="HY74" s="225"/>
      <c r="HZ74" s="225"/>
      <c r="IA74" s="225"/>
      <c r="IB74" s="225"/>
      <c r="IC74" s="225"/>
      <c r="ID74" s="225"/>
      <c r="IE74" s="225"/>
      <c r="IF74" s="225"/>
      <c r="IG74" s="225"/>
      <c r="IH74" s="225"/>
      <c r="II74" s="225"/>
      <c r="IJ74" s="225"/>
      <c r="IK74" s="225"/>
      <c r="IL74" s="225"/>
      <c r="IM74" s="225"/>
      <c r="IN74" s="225"/>
      <c r="IO74" s="225"/>
      <c r="IP74" s="225"/>
      <c r="IQ74" s="225"/>
      <c r="IR74" s="225"/>
      <c r="IS74" s="225"/>
      <c r="IT74" s="225"/>
    </row>
    <row r="75" s="11" customFormat="1" customHeight="1" spans="1:254">
      <c r="A75" s="170">
        <v>65</v>
      </c>
      <c r="B75" s="103" t="s">
        <v>465</v>
      </c>
      <c r="C75" s="165" t="s">
        <v>30</v>
      </c>
      <c r="D75" s="103" t="s">
        <v>388</v>
      </c>
      <c r="E75" s="166" t="s">
        <v>165</v>
      </c>
      <c r="F75" s="92"/>
      <c r="G75" s="167">
        <v>76455</v>
      </c>
      <c r="H75" s="167">
        <v>46760</v>
      </c>
      <c r="I75" s="223">
        <f>SUM(I76:I78)</f>
        <v>18900</v>
      </c>
      <c r="J75" s="229" t="s">
        <v>389</v>
      </c>
      <c r="K75" s="230" t="s">
        <v>386</v>
      </c>
      <c r="L75" s="224"/>
      <c r="M75" s="224"/>
      <c r="N75" s="224"/>
      <c r="O75" s="225"/>
      <c r="P75" s="225"/>
      <c r="Q75" s="225"/>
      <c r="R75" s="225"/>
      <c r="S75" s="225"/>
      <c r="T75" s="225"/>
      <c r="U75" s="225"/>
      <c r="V75" s="225"/>
      <c r="W75" s="225"/>
      <c r="X75" s="225"/>
      <c r="Y75" s="225"/>
      <c r="Z75" s="225"/>
      <c r="AA75" s="225"/>
      <c r="AB75" s="225"/>
      <c r="AC75" s="225"/>
      <c r="AD75" s="225"/>
      <c r="AE75" s="225"/>
      <c r="AF75" s="225"/>
      <c r="AG75" s="225"/>
      <c r="AH75" s="225"/>
      <c r="AI75" s="225"/>
      <c r="AJ75" s="225"/>
      <c r="AK75" s="225"/>
      <c r="AL75" s="225"/>
      <c r="AM75" s="225"/>
      <c r="AN75" s="225"/>
      <c r="AO75" s="225"/>
      <c r="AP75" s="225"/>
      <c r="AQ75" s="225"/>
      <c r="AR75" s="225"/>
      <c r="AS75" s="225"/>
      <c r="AT75" s="225"/>
      <c r="AU75" s="225"/>
      <c r="AV75" s="225"/>
      <c r="AW75" s="225"/>
      <c r="AX75" s="225"/>
      <c r="AY75" s="225"/>
      <c r="AZ75" s="225"/>
      <c r="BA75" s="225"/>
      <c r="BB75" s="225"/>
      <c r="BC75" s="225"/>
      <c r="BD75" s="225"/>
      <c r="BE75" s="225"/>
      <c r="BF75" s="225"/>
      <c r="BG75" s="225"/>
      <c r="BH75" s="225"/>
      <c r="BI75" s="225"/>
      <c r="BJ75" s="225"/>
      <c r="BK75" s="225"/>
      <c r="BL75" s="225"/>
      <c r="BM75" s="225"/>
      <c r="BN75" s="225"/>
      <c r="BO75" s="225"/>
      <c r="BP75" s="225"/>
      <c r="BQ75" s="225"/>
      <c r="BR75" s="225"/>
      <c r="BS75" s="225"/>
      <c r="BT75" s="225"/>
      <c r="BU75" s="225"/>
      <c r="BV75" s="225"/>
      <c r="BW75" s="225"/>
      <c r="BX75" s="225"/>
      <c r="BY75" s="225"/>
      <c r="BZ75" s="225"/>
      <c r="CA75" s="225"/>
      <c r="CB75" s="225"/>
      <c r="CC75" s="225"/>
      <c r="CD75" s="225"/>
      <c r="CE75" s="225"/>
      <c r="CF75" s="225"/>
      <c r="CG75" s="225"/>
      <c r="CH75" s="225"/>
      <c r="CI75" s="225"/>
      <c r="CJ75" s="225"/>
      <c r="CK75" s="225"/>
      <c r="CL75" s="225"/>
      <c r="CM75" s="225"/>
      <c r="CN75" s="225"/>
      <c r="CO75" s="225"/>
      <c r="CP75" s="225"/>
      <c r="CQ75" s="225"/>
      <c r="CR75" s="225"/>
      <c r="CS75" s="225"/>
      <c r="CT75" s="225"/>
      <c r="CU75" s="225"/>
      <c r="CV75" s="225"/>
      <c r="CW75" s="225"/>
      <c r="CX75" s="225"/>
      <c r="CY75" s="225"/>
      <c r="CZ75" s="225"/>
      <c r="DA75" s="225"/>
      <c r="DB75" s="225"/>
      <c r="DC75" s="225"/>
      <c r="DD75" s="225"/>
      <c r="DE75" s="225"/>
      <c r="DF75" s="225"/>
      <c r="DG75" s="225"/>
      <c r="DH75" s="225"/>
      <c r="DI75" s="225"/>
      <c r="DJ75" s="225"/>
      <c r="DK75" s="225"/>
      <c r="DL75" s="225"/>
      <c r="DM75" s="225"/>
      <c r="DN75" s="225"/>
      <c r="DO75" s="225"/>
      <c r="DP75" s="225"/>
      <c r="DQ75" s="225"/>
      <c r="DR75" s="225"/>
      <c r="DS75" s="225"/>
      <c r="DT75" s="225"/>
      <c r="DU75" s="225"/>
      <c r="DV75" s="225"/>
      <c r="DW75" s="225"/>
      <c r="DX75" s="225"/>
      <c r="DY75" s="225"/>
      <c r="DZ75" s="225"/>
      <c r="EA75" s="225"/>
      <c r="EB75" s="225"/>
      <c r="EC75" s="225"/>
      <c r="ED75" s="225"/>
      <c r="EE75" s="225"/>
      <c r="EF75" s="225"/>
      <c r="EG75" s="225"/>
      <c r="EH75" s="225"/>
      <c r="EI75" s="225"/>
      <c r="EJ75" s="225"/>
      <c r="EK75" s="225"/>
      <c r="EL75" s="225"/>
      <c r="EM75" s="225"/>
      <c r="EN75" s="225"/>
      <c r="EO75" s="225"/>
      <c r="EP75" s="225"/>
      <c r="EQ75" s="225"/>
      <c r="ER75" s="225"/>
      <c r="ES75" s="225"/>
      <c r="ET75" s="225"/>
      <c r="EU75" s="225"/>
      <c r="EV75" s="225"/>
      <c r="EW75" s="225"/>
      <c r="EX75" s="225"/>
      <c r="EY75" s="225"/>
      <c r="EZ75" s="225"/>
      <c r="FA75" s="225"/>
      <c r="FB75" s="225"/>
      <c r="FC75" s="225"/>
      <c r="FD75" s="225"/>
      <c r="FE75" s="225"/>
      <c r="FF75" s="225"/>
      <c r="FG75" s="225"/>
      <c r="FH75" s="225"/>
      <c r="FI75" s="225"/>
      <c r="FJ75" s="225"/>
      <c r="FK75" s="225"/>
      <c r="FL75" s="225"/>
      <c r="FM75" s="225"/>
      <c r="FN75" s="225"/>
      <c r="FO75" s="225"/>
      <c r="FP75" s="225"/>
      <c r="FQ75" s="225"/>
      <c r="FR75" s="225"/>
      <c r="FS75" s="225"/>
      <c r="FT75" s="225"/>
      <c r="FU75" s="225"/>
      <c r="FV75" s="225"/>
      <c r="FW75" s="225"/>
      <c r="FX75" s="225"/>
      <c r="FY75" s="225"/>
      <c r="FZ75" s="225"/>
      <c r="GA75" s="225"/>
      <c r="GB75" s="225"/>
      <c r="GC75" s="225"/>
      <c r="GD75" s="225"/>
      <c r="GE75" s="225"/>
      <c r="GF75" s="225"/>
      <c r="GG75" s="225"/>
      <c r="GH75" s="225"/>
      <c r="GI75" s="225"/>
      <c r="GJ75" s="225"/>
      <c r="GK75" s="225"/>
      <c r="GL75" s="225"/>
      <c r="GM75" s="225"/>
      <c r="GN75" s="225"/>
      <c r="GO75" s="225"/>
      <c r="GP75" s="225"/>
      <c r="GQ75" s="225"/>
      <c r="GR75" s="225"/>
      <c r="GS75" s="225"/>
      <c r="GT75" s="225"/>
      <c r="GU75" s="225"/>
      <c r="GV75" s="225"/>
      <c r="GW75" s="225"/>
      <c r="GX75" s="225"/>
      <c r="GY75" s="225"/>
      <c r="GZ75" s="225"/>
      <c r="HA75" s="225"/>
      <c r="HB75" s="225"/>
      <c r="HC75" s="225"/>
      <c r="HD75" s="225"/>
      <c r="HE75" s="225"/>
      <c r="HF75" s="225"/>
      <c r="HG75" s="225"/>
      <c r="HH75" s="225"/>
      <c r="HI75" s="225"/>
      <c r="HJ75" s="225"/>
      <c r="HK75" s="225"/>
      <c r="HL75" s="225"/>
      <c r="HM75" s="225"/>
      <c r="HN75" s="225"/>
      <c r="HO75" s="225"/>
      <c r="HP75" s="225"/>
      <c r="HQ75" s="225"/>
      <c r="HR75" s="225"/>
      <c r="HS75" s="225"/>
      <c r="HT75" s="225"/>
      <c r="HU75" s="225"/>
      <c r="HV75" s="225"/>
      <c r="HW75" s="225"/>
      <c r="HX75" s="225"/>
      <c r="HY75" s="225"/>
      <c r="HZ75" s="225"/>
      <c r="IA75" s="225"/>
      <c r="IB75" s="225"/>
      <c r="IC75" s="225"/>
      <c r="ID75" s="225"/>
      <c r="IE75" s="225"/>
      <c r="IF75" s="225"/>
      <c r="IG75" s="225"/>
      <c r="IH75" s="225"/>
      <c r="II75" s="225"/>
      <c r="IJ75" s="225"/>
      <c r="IK75" s="225"/>
      <c r="IL75" s="225"/>
      <c r="IM75" s="225"/>
      <c r="IN75" s="225"/>
      <c r="IO75" s="225"/>
      <c r="IP75" s="225"/>
      <c r="IQ75" s="225"/>
      <c r="IR75" s="225"/>
      <c r="IS75" s="225"/>
      <c r="IT75" s="225"/>
    </row>
    <row r="76" s="11" customFormat="1" customHeight="1" spans="1:254">
      <c r="A76" s="170"/>
      <c r="B76" s="103"/>
      <c r="C76" s="165"/>
      <c r="D76" s="103"/>
      <c r="E76" s="166"/>
      <c r="F76" s="93" t="s">
        <v>220</v>
      </c>
      <c r="G76" s="168">
        <v>11536</v>
      </c>
      <c r="H76" s="168">
        <v>8536</v>
      </c>
      <c r="I76" s="226">
        <v>3000</v>
      </c>
      <c r="J76" s="231"/>
      <c r="K76" s="230"/>
      <c r="L76" s="224"/>
      <c r="M76" s="224"/>
      <c r="N76" s="224"/>
      <c r="O76" s="225"/>
      <c r="P76" s="225"/>
      <c r="Q76" s="225"/>
      <c r="R76" s="225"/>
      <c r="S76" s="225"/>
      <c r="T76" s="225"/>
      <c r="U76" s="225"/>
      <c r="V76" s="225"/>
      <c r="W76" s="225"/>
      <c r="X76" s="225"/>
      <c r="Y76" s="225"/>
      <c r="Z76" s="225"/>
      <c r="AA76" s="225"/>
      <c r="AB76" s="225"/>
      <c r="AC76" s="225"/>
      <c r="AD76" s="225"/>
      <c r="AE76" s="225"/>
      <c r="AF76" s="225"/>
      <c r="AG76" s="225"/>
      <c r="AH76" s="225"/>
      <c r="AI76" s="225"/>
      <c r="AJ76" s="225"/>
      <c r="AK76" s="225"/>
      <c r="AL76" s="225"/>
      <c r="AM76" s="225"/>
      <c r="AN76" s="225"/>
      <c r="AO76" s="225"/>
      <c r="AP76" s="225"/>
      <c r="AQ76" s="225"/>
      <c r="AR76" s="225"/>
      <c r="AS76" s="225"/>
      <c r="AT76" s="225"/>
      <c r="AU76" s="225"/>
      <c r="AV76" s="225"/>
      <c r="AW76" s="225"/>
      <c r="AX76" s="225"/>
      <c r="AY76" s="225"/>
      <c r="AZ76" s="225"/>
      <c r="BA76" s="225"/>
      <c r="BB76" s="225"/>
      <c r="BC76" s="225"/>
      <c r="BD76" s="225"/>
      <c r="BE76" s="225"/>
      <c r="BF76" s="225"/>
      <c r="BG76" s="225"/>
      <c r="BH76" s="225"/>
      <c r="BI76" s="225"/>
      <c r="BJ76" s="225"/>
      <c r="BK76" s="225"/>
      <c r="BL76" s="225"/>
      <c r="BM76" s="225"/>
      <c r="BN76" s="225"/>
      <c r="BO76" s="225"/>
      <c r="BP76" s="225"/>
      <c r="BQ76" s="225"/>
      <c r="BR76" s="225"/>
      <c r="BS76" s="225"/>
      <c r="BT76" s="225"/>
      <c r="BU76" s="225"/>
      <c r="BV76" s="225"/>
      <c r="BW76" s="225"/>
      <c r="BX76" s="225"/>
      <c r="BY76" s="225"/>
      <c r="BZ76" s="225"/>
      <c r="CA76" s="225"/>
      <c r="CB76" s="225"/>
      <c r="CC76" s="225"/>
      <c r="CD76" s="225"/>
      <c r="CE76" s="225"/>
      <c r="CF76" s="225"/>
      <c r="CG76" s="225"/>
      <c r="CH76" s="225"/>
      <c r="CI76" s="225"/>
      <c r="CJ76" s="225"/>
      <c r="CK76" s="225"/>
      <c r="CL76" s="225"/>
      <c r="CM76" s="225"/>
      <c r="CN76" s="225"/>
      <c r="CO76" s="225"/>
      <c r="CP76" s="225"/>
      <c r="CQ76" s="225"/>
      <c r="CR76" s="225"/>
      <c r="CS76" s="225"/>
      <c r="CT76" s="225"/>
      <c r="CU76" s="225"/>
      <c r="CV76" s="225"/>
      <c r="CW76" s="225"/>
      <c r="CX76" s="225"/>
      <c r="CY76" s="225"/>
      <c r="CZ76" s="225"/>
      <c r="DA76" s="225"/>
      <c r="DB76" s="225"/>
      <c r="DC76" s="225"/>
      <c r="DD76" s="225"/>
      <c r="DE76" s="225"/>
      <c r="DF76" s="225"/>
      <c r="DG76" s="225"/>
      <c r="DH76" s="225"/>
      <c r="DI76" s="225"/>
      <c r="DJ76" s="225"/>
      <c r="DK76" s="225"/>
      <c r="DL76" s="225"/>
      <c r="DM76" s="225"/>
      <c r="DN76" s="225"/>
      <c r="DO76" s="225"/>
      <c r="DP76" s="225"/>
      <c r="DQ76" s="225"/>
      <c r="DR76" s="225"/>
      <c r="DS76" s="225"/>
      <c r="DT76" s="225"/>
      <c r="DU76" s="225"/>
      <c r="DV76" s="225"/>
      <c r="DW76" s="225"/>
      <c r="DX76" s="225"/>
      <c r="DY76" s="225"/>
      <c r="DZ76" s="225"/>
      <c r="EA76" s="225"/>
      <c r="EB76" s="225"/>
      <c r="EC76" s="225"/>
      <c r="ED76" s="225"/>
      <c r="EE76" s="225"/>
      <c r="EF76" s="225"/>
      <c r="EG76" s="225"/>
      <c r="EH76" s="225"/>
      <c r="EI76" s="225"/>
      <c r="EJ76" s="225"/>
      <c r="EK76" s="225"/>
      <c r="EL76" s="225"/>
      <c r="EM76" s="225"/>
      <c r="EN76" s="225"/>
      <c r="EO76" s="225"/>
      <c r="EP76" s="225"/>
      <c r="EQ76" s="225"/>
      <c r="ER76" s="225"/>
      <c r="ES76" s="225"/>
      <c r="ET76" s="225"/>
      <c r="EU76" s="225"/>
      <c r="EV76" s="225"/>
      <c r="EW76" s="225"/>
      <c r="EX76" s="225"/>
      <c r="EY76" s="225"/>
      <c r="EZ76" s="225"/>
      <c r="FA76" s="225"/>
      <c r="FB76" s="225"/>
      <c r="FC76" s="225"/>
      <c r="FD76" s="225"/>
      <c r="FE76" s="225"/>
      <c r="FF76" s="225"/>
      <c r="FG76" s="225"/>
      <c r="FH76" s="225"/>
      <c r="FI76" s="225"/>
      <c r="FJ76" s="225"/>
      <c r="FK76" s="225"/>
      <c r="FL76" s="225"/>
      <c r="FM76" s="225"/>
      <c r="FN76" s="225"/>
      <c r="FO76" s="225"/>
      <c r="FP76" s="225"/>
      <c r="FQ76" s="225"/>
      <c r="FR76" s="225"/>
      <c r="FS76" s="225"/>
      <c r="FT76" s="225"/>
      <c r="FU76" s="225"/>
      <c r="FV76" s="225"/>
      <c r="FW76" s="225"/>
      <c r="FX76" s="225"/>
      <c r="FY76" s="225"/>
      <c r="FZ76" s="225"/>
      <c r="GA76" s="225"/>
      <c r="GB76" s="225"/>
      <c r="GC76" s="225"/>
      <c r="GD76" s="225"/>
      <c r="GE76" s="225"/>
      <c r="GF76" s="225"/>
      <c r="GG76" s="225"/>
      <c r="GH76" s="225"/>
      <c r="GI76" s="225"/>
      <c r="GJ76" s="225"/>
      <c r="GK76" s="225"/>
      <c r="GL76" s="225"/>
      <c r="GM76" s="225"/>
      <c r="GN76" s="225"/>
      <c r="GO76" s="225"/>
      <c r="GP76" s="225"/>
      <c r="GQ76" s="225"/>
      <c r="GR76" s="225"/>
      <c r="GS76" s="225"/>
      <c r="GT76" s="225"/>
      <c r="GU76" s="225"/>
      <c r="GV76" s="225"/>
      <c r="GW76" s="225"/>
      <c r="GX76" s="225"/>
      <c r="GY76" s="225"/>
      <c r="GZ76" s="225"/>
      <c r="HA76" s="225"/>
      <c r="HB76" s="225"/>
      <c r="HC76" s="225"/>
      <c r="HD76" s="225"/>
      <c r="HE76" s="225"/>
      <c r="HF76" s="225"/>
      <c r="HG76" s="225"/>
      <c r="HH76" s="225"/>
      <c r="HI76" s="225"/>
      <c r="HJ76" s="225"/>
      <c r="HK76" s="225"/>
      <c r="HL76" s="225"/>
      <c r="HM76" s="225"/>
      <c r="HN76" s="225"/>
      <c r="HO76" s="225"/>
      <c r="HP76" s="225"/>
      <c r="HQ76" s="225"/>
      <c r="HR76" s="225"/>
      <c r="HS76" s="225"/>
      <c r="HT76" s="225"/>
      <c r="HU76" s="225"/>
      <c r="HV76" s="225"/>
      <c r="HW76" s="225"/>
      <c r="HX76" s="225"/>
      <c r="HY76" s="225"/>
      <c r="HZ76" s="225"/>
      <c r="IA76" s="225"/>
      <c r="IB76" s="225"/>
      <c r="IC76" s="225"/>
      <c r="ID76" s="225"/>
      <c r="IE76" s="225"/>
      <c r="IF76" s="225"/>
      <c r="IG76" s="225"/>
      <c r="IH76" s="225"/>
      <c r="II76" s="225"/>
      <c r="IJ76" s="225"/>
      <c r="IK76" s="225"/>
      <c r="IL76" s="225"/>
      <c r="IM76" s="225"/>
      <c r="IN76" s="225"/>
      <c r="IO76" s="225"/>
      <c r="IP76" s="225"/>
      <c r="IQ76" s="225"/>
      <c r="IR76" s="225"/>
      <c r="IS76" s="225"/>
      <c r="IT76" s="225"/>
    </row>
    <row r="77" s="11" customFormat="1" customHeight="1" spans="1:254">
      <c r="A77" s="170"/>
      <c r="B77" s="103"/>
      <c r="C77" s="165"/>
      <c r="D77" s="103"/>
      <c r="E77" s="166"/>
      <c r="F77" s="93" t="s">
        <v>289</v>
      </c>
      <c r="G77" s="171">
        <v>43000</v>
      </c>
      <c r="H77" s="168">
        <v>22205</v>
      </c>
      <c r="I77" s="227">
        <v>10000</v>
      </c>
      <c r="J77" s="231"/>
      <c r="K77" s="230"/>
      <c r="L77" s="224"/>
      <c r="M77" s="224"/>
      <c r="N77" s="224"/>
      <c r="O77" s="225"/>
      <c r="P77" s="225"/>
      <c r="Q77" s="225"/>
      <c r="R77" s="225"/>
      <c r="S77" s="225"/>
      <c r="T77" s="225"/>
      <c r="U77" s="225"/>
      <c r="V77" s="225"/>
      <c r="W77" s="225"/>
      <c r="X77" s="225"/>
      <c r="Y77" s="225"/>
      <c r="Z77" s="225"/>
      <c r="AA77" s="225"/>
      <c r="AB77" s="225"/>
      <c r="AC77" s="225"/>
      <c r="AD77" s="225"/>
      <c r="AE77" s="225"/>
      <c r="AF77" s="225"/>
      <c r="AG77" s="225"/>
      <c r="AH77" s="225"/>
      <c r="AI77" s="225"/>
      <c r="AJ77" s="225"/>
      <c r="AK77" s="225"/>
      <c r="AL77" s="225"/>
      <c r="AM77" s="225"/>
      <c r="AN77" s="225"/>
      <c r="AO77" s="225"/>
      <c r="AP77" s="225"/>
      <c r="AQ77" s="225"/>
      <c r="AR77" s="225"/>
      <c r="AS77" s="225"/>
      <c r="AT77" s="225"/>
      <c r="AU77" s="225"/>
      <c r="AV77" s="225"/>
      <c r="AW77" s="225"/>
      <c r="AX77" s="225"/>
      <c r="AY77" s="225"/>
      <c r="AZ77" s="225"/>
      <c r="BA77" s="225"/>
      <c r="BB77" s="225"/>
      <c r="BC77" s="225"/>
      <c r="BD77" s="225"/>
      <c r="BE77" s="225"/>
      <c r="BF77" s="225"/>
      <c r="BG77" s="225"/>
      <c r="BH77" s="225"/>
      <c r="BI77" s="225"/>
      <c r="BJ77" s="225"/>
      <c r="BK77" s="225"/>
      <c r="BL77" s="225"/>
      <c r="BM77" s="225"/>
      <c r="BN77" s="225"/>
      <c r="BO77" s="225"/>
      <c r="BP77" s="225"/>
      <c r="BQ77" s="225"/>
      <c r="BR77" s="225"/>
      <c r="BS77" s="225"/>
      <c r="BT77" s="225"/>
      <c r="BU77" s="225"/>
      <c r="BV77" s="225"/>
      <c r="BW77" s="225"/>
      <c r="BX77" s="225"/>
      <c r="BY77" s="225"/>
      <c r="BZ77" s="225"/>
      <c r="CA77" s="225"/>
      <c r="CB77" s="225"/>
      <c r="CC77" s="225"/>
      <c r="CD77" s="225"/>
      <c r="CE77" s="225"/>
      <c r="CF77" s="225"/>
      <c r="CG77" s="225"/>
      <c r="CH77" s="225"/>
      <c r="CI77" s="225"/>
      <c r="CJ77" s="225"/>
      <c r="CK77" s="225"/>
      <c r="CL77" s="225"/>
      <c r="CM77" s="225"/>
      <c r="CN77" s="225"/>
      <c r="CO77" s="225"/>
      <c r="CP77" s="225"/>
      <c r="CQ77" s="225"/>
      <c r="CR77" s="225"/>
      <c r="CS77" s="225"/>
      <c r="CT77" s="225"/>
      <c r="CU77" s="225"/>
      <c r="CV77" s="225"/>
      <c r="CW77" s="225"/>
      <c r="CX77" s="225"/>
      <c r="CY77" s="225"/>
      <c r="CZ77" s="225"/>
      <c r="DA77" s="225"/>
      <c r="DB77" s="225"/>
      <c r="DC77" s="225"/>
      <c r="DD77" s="225"/>
      <c r="DE77" s="225"/>
      <c r="DF77" s="225"/>
      <c r="DG77" s="225"/>
      <c r="DH77" s="225"/>
      <c r="DI77" s="225"/>
      <c r="DJ77" s="225"/>
      <c r="DK77" s="225"/>
      <c r="DL77" s="225"/>
      <c r="DM77" s="225"/>
      <c r="DN77" s="225"/>
      <c r="DO77" s="225"/>
      <c r="DP77" s="225"/>
      <c r="DQ77" s="225"/>
      <c r="DR77" s="225"/>
      <c r="DS77" s="225"/>
      <c r="DT77" s="225"/>
      <c r="DU77" s="225"/>
      <c r="DV77" s="225"/>
      <c r="DW77" s="225"/>
      <c r="DX77" s="225"/>
      <c r="DY77" s="225"/>
      <c r="DZ77" s="225"/>
      <c r="EA77" s="225"/>
      <c r="EB77" s="225"/>
      <c r="EC77" s="225"/>
      <c r="ED77" s="225"/>
      <c r="EE77" s="225"/>
      <c r="EF77" s="225"/>
      <c r="EG77" s="225"/>
      <c r="EH77" s="225"/>
      <c r="EI77" s="225"/>
      <c r="EJ77" s="225"/>
      <c r="EK77" s="225"/>
      <c r="EL77" s="225"/>
      <c r="EM77" s="225"/>
      <c r="EN77" s="225"/>
      <c r="EO77" s="225"/>
      <c r="EP77" s="225"/>
      <c r="EQ77" s="225"/>
      <c r="ER77" s="225"/>
      <c r="ES77" s="225"/>
      <c r="ET77" s="225"/>
      <c r="EU77" s="225"/>
      <c r="EV77" s="225"/>
      <c r="EW77" s="225"/>
      <c r="EX77" s="225"/>
      <c r="EY77" s="225"/>
      <c r="EZ77" s="225"/>
      <c r="FA77" s="225"/>
      <c r="FB77" s="225"/>
      <c r="FC77" s="225"/>
      <c r="FD77" s="225"/>
      <c r="FE77" s="225"/>
      <c r="FF77" s="225"/>
      <c r="FG77" s="225"/>
      <c r="FH77" s="225"/>
      <c r="FI77" s="225"/>
      <c r="FJ77" s="225"/>
      <c r="FK77" s="225"/>
      <c r="FL77" s="225"/>
      <c r="FM77" s="225"/>
      <c r="FN77" s="225"/>
      <c r="FO77" s="225"/>
      <c r="FP77" s="225"/>
      <c r="FQ77" s="225"/>
      <c r="FR77" s="225"/>
      <c r="FS77" s="225"/>
      <c r="FT77" s="225"/>
      <c r="FU77" s="225"/>
      <c r="FV77" s="225"/>
      <c r="FW77" s="225"/>
      <c r="FX77" s="225"/>
      <c r="FY77" s="225"/>
      <c r="FZ77" s="225"/>
      <c r="GA77" s="225"/>
      <c r="GB77" s="225"/>
      <c r="GC77" s="225"/>
      <c r="GD77" s="225"/>
      <c r="GE77" s="225"/>
      <c r="GF77" s="225"/>
      <c r="GG77" s="225"/>
      <c r="GH77" s="225"/>
      <c r="GI77" s="225"/>
      <c r="GJ77" s="225"/>
      <c r="GK77" s="225"/>
      <c r="GL77" s="225"/>
      <c r="GM77" s="225"/>
      <c r="GN77" s="225"/>
      <c r="GO77" s="225"/>
      <c r="GP77" s="225"/>
      <c r="GQ77" s="225"/>
      <c r="GR77" s="225"/>
      <c r="GS77" s="225"/>
      <c r="GT77" s="225"/>
      <c r="GU77" s="225"/>
      <c r="GV77" s="225"/>
      <c r="GW77" s="225"/>
      <c r="GX77" s="225"/>
      <c r="GY77" s="225"/>
      <c r="GZ77" s="225"/>
      <c r="HA77" s="225"/>
      <c r="HB77" s="225"/>
      <c r="HC77" s="225"/>
      <c r="HD77" s="225"/>
      <c r="HE77" s="225"/>
      <c r="HF77" s="225"/>
      <c r="HG77" s="225"/>
      <c r="HH77" s="225"/>
      <c r="HI77" s="225"/>
      <c r="HJ77" s="225"/>
      <c r="HK77" s="225"/>
      <c r="HL77" s="225"/>
      <c r="HM77" s="225"/>
      <c r="HN77" s="225"/>
      <c r="HO77" s="225"/>
      <c r="HP77" s="225"/>
      <c r="HQ77" s="225"/>
      <c r="HR77" s="225"/>
      <c r="HS77" s="225"/>
      <c r="HT77" s="225"/>
      <c r="HU77" s="225"/>
      <c r="HV77" s="225"/>
      <c r="HW77" s="225"/>
      <c r="HX77" s="225"/>
      <c r="HY77" s="225"/>
      <c r="HZ77" s="225"/>
      <c r="IA77" s="225"/>
      <c r="IB77" s="225"/>
      <c r="IC77" s="225"/>
      <c r="ID77" s="225"/>
      <c r="IE77" s="225"/>
      <c r="IF77" s="225"/>
      <c r="IG77" s="225"/>
      <c r="IH77" s="225"/>
      <c r="II77" s="225"/>
      <c r="IJ77" s="225"/>
      <c r="IK77" s="225"/>
      <c r="IL77" s="225"/>
      <c r="IM77" s="225"/>
      <c r="IN77" s="225"/>
      <c r="IO77" s="225"/>
      <c r="IP77" s="225"/>
      <c r="IQ77" s="225"/>
      <c r="IR77" s="225"/>
      <c r="IS77" s="225"/>
      <c r="IT77" s="225"/>
    </row>
    <row r="78" s="11" customFormat="1" customHeight="1" spans="1:254">
      <c r="A78" s="170"/>
      <c r="B78" s="103"/>
      <c r="C78" s="165"/>
      <c r="D78" s="103"/>
      <c r="E78" s="166"/>
      <c r="F78" s="94" t="s">
        <v>291</v>
      </c>
      <c r="G78" s="169">
        <v>21919</v>
      </c>
      <c r="H78" s="169">
        <v>16019</v>
      </c>
      <c r="I78" s="228">
        <v>5900</v>
      </c>
      <c r="J78" s="232"/>
      <c r="K78" s="230"/>
      <c r="L78" s="224"/>
      <c r="M78" s="224"/>
      <c r="N78" s="224"/>
      <c r="O78" s="225"/>
      <c r="P78" s="225"/>
      <c r="Q78" s="225"/>
      <c r="R78" s="225"/>
      <c r="S78" s="225"/>
      <c r="T78" s="225"/>
      <c r="U78" s="225"/>
      <c r="V78" s="225"/>
      <c r="W78" s="225"/>
      <c r="X78" s="225"/>
      <c r="Y78" s="225"/>
      <c r="Z78" s="225"/>
      <c r="AA78" s="225"/>
      <c r="AB78" s="225"/>
      <c r="AC78" s="225"/>
      <c r="AD78" s="225"/>
      <c r="AE78" s="225"/>
      <c r="AF78" s="225"/>
      <c r="AG78" s="225"/>
      <c r="AH78" s="225"/>
      <c r="AI78" s="225"/>
      <c r="AJ78" s="225"/>
      <c r="AK78" s="225"/>
      <c r="AL78" s="225"/>
      <c r="AM78" s="225"/>
      <c r="AN78" s="225"/>
      <c r="AO78" s="225"/>
      <c r="AP78" s="225"/>
      <c r="AQ78" s="225"/>
      <c r="AR78" s="225"/>
      <c r="AS78" s="225"/>
      <c r="AT78" s="225"/>
      <c r="AU78" s="225"/>
      <c r="AV78" s="225"/>
      <c r="AW78" s="225"/>
      <c r="AX78" s="225"/>
      <c r="AY78" s="225"/>
      <c r="AZ78" s="225"/>
      <c r="BA78" s="225"/>
      <c r="BB78" s="225"/>
      <c r="BC78" s="225"/>
      <c r="BD78" s="225"/>
      <c r="BE78" s="225"/>
      <c r="BF78" s="225"/>
      <c r="BG78" s="225"/>
      <c r="BH78" s="225"/>
      <c r="BI78" s="225"/>
      <c r="BJ78" s="225"/>
      <c r="BK78" s="225"/>
      <c r="BL78" s="225"/>
      <c r="BM78" s="225"/>
      <c r="BN78" s="225"/>
      <c r="BO78" s="225"/>
      <c r="BP78" s="225"/>
      <c r="BQ78" s="225"/>
      <c r="BR78" s="225"/>
      <c r="BS78" s="225"/>
      <c r="BT78" s="225"/>
      <c r="BU78" s="225"/>
      <c r="BV78" s="225"/>
      <c r="BW78" s="225"/>
      <c r="BX78" s="225"/>
      <c r="BY78" s="225"/>
      <c r="BZ78" s="225"/>
      <c r="CA78" s="225"/>
      <c r="CB78" s="225"/>
      <c r="CC78" s="225"/>
      <c r="CD78" s="225"/>
      <c r="CE78" s="225"/>
      <c r="CF78" s="225"/>
      <c r="CG78" s="225"/>
      <c r="CH78" s="225"/>
      <c r="CI78" s="225"/>
      <c r="CJ78" s="225"/>
      <c r="CK78" s="225"/>
      <c r="CL78" s="225"/>
      <c r="CM78" s="225"/>
      <c r="CN78" s="225"/>
      <c r="CO78" s="225"/>
      <c r="CP78" s="225"/>
      <c r="CQ78" s="225"/>
      <c r="CR78" s="225"/>
      <c r="CS78" s="225"/>
      <c r="CT78" s="225"/>
      <c r="CU78" s="225"/>
      <c r="CV78" s="225"/>
      <c r="CW78" s="225"/>
      <c r="CX78" s="225"/>
      <c r="CY78" s="225"/>
      <c r="CZ78" s="225"/>
      <c r="DA78" s="225"/>
      <c r="DB78" s="225"/>
      <c r="DC78" s="225"/>
      <c r="DD78" s="225"/>
      <c r="DE78" s="225"/>
      <c r="DF78" s="225"/>
      <c r="DG78" s="225"/>
      <c r="DH78" s="225"/>
      <c r="DI78" s="225"/>
      <c r="DJ78" s="225"/>
      <c r="DK78" s="225"/>
      <c r="DL78" s="225"/>
      <c r="DM78" s="225"/>
      <c r="DN78" s="225"/>
      <c r="DO78" s="225"/>
      <c r="DP78" s="225"/>
      <c r="DQ78" s="225"/>
      <c r="DR78" s="225"/>
      <c r="DS78" s="225"/>
      <c r="DT78" s="225"/>
      <c r="DU78" s="225"/>
      <c r="DV78" s="225"/>
      <c r="DW78" s="225"/>
      <c r="DX78" s="225"/>
      <c r="DY78" s="225"/>
      <c r="DZ78" s="225"/>
      <c r="EA78" s="225"/>
      <c r="EB78" s="225"/>
      <c r="EC78" s="225"/>
      <c r="ED78" s="225"/>
      <c r="EE78" s="225"/>
      <c r="EF78" s="225"/>
      <c r="EG78" s="225"/>
      <c r="EH78" s="225"/>
      <c r="EI78" s="225"/>
      <c r="EJ78" s="225"/>
      <c r="EK78" s="225"/>
      <c r="EL78" s="225"/>
      <c r="EM78" s="225"/>
      <c r="EN78" s="225"/>
      <c r="EO78" s="225"/>
      <c r="EP78" s="225"/>
      <c r="EQ78" s="225"/>
      <c r="ER78" s="225"/>
      <c r="ES78" s="225"/>
      <c r="ET78" s="225"/>
      <c r="EU78" s="225"/>
      <c r="EV78" s="225"/>
      <c r="EW78" s="225"/>
      <c r="EX78" s="225"/>
      <c r="EY78" s="225"/>
      <c r="EZ78" s="225"/>
      <c r="FA78" s="225"/>
      <c r="FB78" s="225"/>
      <c r="FC78" s="225"/>
      <c r="FD78" s="225"/>
      <c r="FE78" s="225"/>
      <c r="FF78" s="225"/>
      <c r="FG78" s="225"/>
      <c r="FH78" s="225"/>
      <c r="FI78" s="225"/>
      <c r="FJ78" s="225"/>
      <c r="FK78" s="225"/>
      <c r="FL78" s="225"/>
      <c r="FM78" s="225"/>
      <c r="FN78" s="225"/>
      <c r="FO78" s="225"/>
      <c r="FP78" s="225"/>
      <c r="FQ78" s="225"/>
      <c r="FR78" s="225"/>
      <c r="FS78" s="225"/>
      <c r="FT78" s="225"/>
      <c r="FU78" s="225"/>
      <c r="FV78" s="225"/>
      <c r="FW78" s="225"/>
      <c r="FX78" s="225"/>
      <c r="FY78" s="225"/>
      <c r="FZ78" s="225"/>
      <c r="GA78" s="225"/>
      <c r="GB78" s="225"/>
      <c r="GC78" s="225"/>
      <c r="GD78" s="225"/>
      <c r="GE78" s="225"/>
      <c r="GF78" s="225"/>
      <c r="GG78" s="225"/>
      <c r="GH78" s="225"/>
      <c r="GI78" s="225"/>
      <c r="GJ78" s="225"/>
      <c r="GK78" s="225"/>
      <c r="GL78" s="225"/>
      <c r="GM78" s="225"/>
      <c r="GN78" s="225"/>
      <c r="GO78" s="225"/>
      <c r="GP78" s="225"/>
      <c r="GQ78" s="225"/>
      <c r="GR78" s="225"/>
      <c r="GS78" s="225"/>
      <c r="GT78" s="225"/>
      <c r="GU78" s="225"/>
      <c r="GV78" s="225"/>
      <c r="GW78" s="225"/>
      <c r="GX78" s="225"/>
      <c r="GY78" s="225"/>
      <c r="GZ78" s="225"/>
      <c r="HA78" s="225"/>
      <c r="HB78" s="225"/>
      <c r="HC78" s="225"/>
      <c r="HD78" s="225"/>
      <c r="HE78" s="225"/>
      <c r="HF78" s="225"/>
      <c r="HG78" s="225"/>
      <c r="HH78" s="225"/>
      <c r="HI78" s="225"/>
      <c r="HJ78" s="225"/>
      <c r="HK78" s="225"/>
      <c r="HL78" s="225"/>
      <c r="HM78" s="225"/>
      <c r="HN78" s="225"/>
      <c r="HO78" s="225"/>
      <c r="HP78" s="225"/>
      <c r="HQ78" s="225"/>
      <c r="HR78" s="225"/>
      <c r="HS78" s="225"/>
      <c r="HT78" s="225"/>
      <c r="HU78" s="225"/>
      <c r="HV78" s="225"/>
      <c r="HW78" s="225"/>
      <c r="HX78" s="225"/>
      <c r="HY78" s="225"/>
      <c r="HZ78" s="225"/>
      <c r="IA78" s="225"/>
      <c r="IB78" s="225"/>
      <c r="IC78" s="225"/>
      <c r="ID78" s="225"/>
      <c r="IE78" s="225"/>
      <c r="IF78" s="225"/>
      <c r="IG78" s="225"/>
      <c r="IH78" s="225"/>
      <c r="II78" s="225"/>
      <c r="IJ78" s="225"/>
      <c r="IK78" s="225"/>
      <c r="IL78" s="225"/>
      <c r="IM78" s="225"/>
      <c r="IN78" s="225"/>
      <c r="IO78" s="225"/>
      <c r="IP78" s="225"/>
      <c r="IQ78" s="225"/>
      <c r="IR78" s="225"/>
      <c r="IS78" s="225"/>
      <c r="IT78" s="225"/>
    </row>
    <row r="79" s="12" customFormat="1" ht="28" customHeight="1" spans="1:254">
      <c r="A79" s="77">
        <v>68</v>
      </c>
      <c r="B79" s="97" t="s">
        <v>466</v>
      </c>
      <c r="C79" s="39" t="s">
        <v>30</v>
      </c>
      <c r="D79" s="97" t="s">
        <v>397</v>
      </c>
      <c r="E79" s="98" t="s">
        <v>342</v>
      </c>
      <c r="F79" s="39"/>
      <c r="G79" s="58">
        <v>20329</v>
      </c>
      <c r="H79" s="58">
        <v>13360</v>
      </c>
      <c r="I79" s="58">
        <v>6969</v>
      </c>
      <c r="J79" s="233" t="s">
        <v>107</v>
      </c>
      <c r="K79" s="138" t="s">
        <v>398</v>
      </c>
      <c r="L79" s="212"/>
      <c r="M79" s="212"/>
      <c r="N79" s="212"/>
      <c r="O79" s="213"/>
      <c r="P79" s="213"/>
      <c r="Q79" s="213"/>
      <c r="R79" s="213"/>
      <c r="S79" s="213"/>
      <c r="T79" s="213"/>
      <c r="U79" s="213"/>
      <c r="V79" s="213"/>
      <c r="W79" s="213"/>
      <c r="X79" s="213"/>
      <c r="Y79" s="213"/>
      <c r="Z79" s="213"/>
      <c r="AA79" s="213"/>
      <c r="AB79" s="213"/>
      <c r="AC79" s="213"/>
      <c r="AD79" s="213"/>
      <c r="AE79" s="213"/>
      <c r="AF79" s="213"/>
      <c r="AG79" s="213"/>
      <c r="AH79" s="213"/>
      <c r="AI79" s="213"/>
      <c r="AJ79" s="213"/>
      <c r="AK79" s="213"/>
      <c r="AL79" s="213"/>
      <c r="AM79" s="213"/>
      <c r="AN79" s="213"/>
      <c r="AO79" s="213"/>
      <c r="AP79" s="213"/>
      <c r="AQ79" s="213"/>
      <c r="AR79" s="213"/>
      <c r="AS79" s="213"/>
      <c r="AT79" s="213"/>
      <c r="AU79" s="213"/>
      <c r="AV79" s="213"/>
      <c r="AW79" s="213"/>
      <c r="AX79" s="213"/>
      <c r="AY79" s="213"/>
      <c r="AZ79" s="213"/>
      <c r="BA79" s="213"/>
      <c r="BB79" s="213"/>
      <c r="BC79" s="213"/>
      <c r="BD79" s="213"/>
      <c r="BE79" s="213"/>
      <c r="BF79" s="213"/>
      <c r="BG79" s="213"/>
      <c r="BH79" s="213"/>
      <c r="BI79" s="213"/>
      <c r="BJ79" s="213"/>
      <c r="BK79" s="213"/>
      <c r="BL79" s="213"/>
      <c r="BM79" s="213"/>
      <c r="BN79" s="213"/>
      <c r="BO79" s="213"/>
      <c r="BP79" s="213"/>
      <c r="BQ79" s="213"/>
      <c r="BR79" s="213"/>
      <c r="BS79" s="213"/>
      <c r="BT79" s="213"/>
      <c r="BU79" s="213"/>
      <c r="BV79" s="213"/>
      <c r="BW79" s="213"/>
      <c r="BX79" s="213"/>
      <c r="BY79" s="213"/>
      <c r="BZ79" s="213"/>
      <c r="CA79" s="213"/>
      <c r="CB79" s="213"/>
      <c r="CC79" s="213"/>
      <c r="CD79" s="213"/>
      <c r="CE79" s="213"/>
      <c r="CF79" s="213"/>
      <c r="CG79" s="213"/>
      <c r="CH79" s="213"/>
      <c r="CI79" s="213"/>
      <c r="CJ79" s="213"/>
      <c r="CK79" s="213"/>
      <c r="CL79" s="213"/>
      <c r="CM79" s="213"/>
      <c r="CN79" s="213"/>
      <c r="CO79" s="213"/>
      <c r="CP79" s="213"/>
      <c r="CQ79" s="213"/>
      <c r="CR79" s="213"/>
      <c r="CS79" s="213"/>
      <c r="CT79" s="213"/>
      <c r="CU79" s="213"/>
      <c r="CV79" s="213"/>
      <c r="CW79" s="213"/>
      <c r="CX79" s="213"/>
      <c r="CY79" s="213"/>
      <c r="CZ79" s="213"/>
      <c r="DA79" s="213"/>
      <c r="DB79" s="213"/>
      <c r="DC79" s="213"/>
      <c r="DD79" s="213"/>
      <c r="DE79" s="213"/>
      <c r="DF79" s="213"/>
      <c r="DG79" s="213"/>
      <c r="DH79" s="213"/>
      <c r="DI79" s="213"/>
      <c r="DJ79" s="213"/>
      <c r="DK79" s="213"/>
      <c r="DL79" s="213"/>
      <c r="DM79" s="213"/>
      <c r="DN79" s="213"/>
      <c r="DO79" s="213"/>
      <c r="DP79" s="213"/>
      <c r="DQ79" s="213"/>
      <c r="DR79" s="213"/>
      <c r="DS79" s="213"/>
      <c r="DT79" s="213"/>
      <c r="DU79" s="213"/>
      <c r="DV79" s="213"/>
      <c r="DW79" s="213"/>
      <c r="DX79" s="213"/>
      <c r="DY79" s="213"/>
      <c r="DZ79" s="213"/>
      <c r="EA79" s="213"/>
      <c r="EB79" s="213"/>
      <c r="EC79" s="213"/>
      <c r="ED79" s="213"/>
      <c r="EE79" s="213"/>
      <c r="EF79" s="213"/>
      <c r="EG79" s="213"/>
      <c r="EH79" s="213"/>
      <c r="EI79" s="213"/>
      <c r="EJ79" s="213"/>
      <c r="EK79" s="213"/>
      <c r="EL79" s="213"/>
      <c r="EM79" s="213"/>
      <c r="EN79" s="213"/>
      <c r="EO79" s="213"/>
      <c r="EP79" s="213"/>
      <c r="EQ79" s="213"/>
      <c r="ER79" s="213"/>
      <c r="ES79" s="213"/>
      <c r="ET79" s="213"/>
      <c r="EU79" s="213"/>
      <c r="EV79" s="213"/>
      <c r="EW79" s="213"/>
      <c r="EX79" s="213"/>
      <c r="EY79" s="213"/>
      <c r="EZ79" s="213"/>
      <c r="FA79" s="213"/>
      <c r="FB79" s="213"/>
      <c r="FC79" s="213"/>
      <c r="FD79" s="213"/>
      <c r="FE79" s="213"/>
      <c r="FF79" s="213"/>
      <c r="FG79" s="213"/>
      <c r="FH79" s="213"/>
      <c r="FI79" s="213"/>
      <c r="FJ79" s="213"/>
      <c r="FK79" s="213"/>
      <c r="FL79" s="213"/>
      <c r="FM79" s="213"/>
      <c r="FN79" s="213"/>
      <c r="FO79" s="213"/>
      <c r="FP79" s="213"/>
      <c r="FQ79" s="213"/>
      <c r="FR79" s="213"/>
      <c r="FS79" s="213"/>
      <c r="FT79" s="213"/>
      <c r="FU79" s="213"/>
      <c r="FV79" s="213"/>
      <c r="FW79" s="213"/>
      <c r="FX79" s="213"/>
      <c r="FY79" s="213"/>
      <c r="FZ79" s="213"/>
      <c r="GA79" s="213"/>
      <c r="GB79" s="213"/>
      <c r="GC79" s="213"/>
      <c r="GD79" s="213"/>
      <c r="GE79" s="213"/>
      <c r="GF79" s="213"/>
      <c r="GG79" s="213"/>
      <c r="GH79" s="213"/>
      <c r="GI79" s="213"/>
      <c r="GJ79" s="213"/>
      <c r="GK79" s="213"/>
      <c r="GL79" s="213"/>
      <c r="GM79" s="213"/>
      <c r="GN79" s="213"/>
      <c r="GO79" s="213"/>
      <c r="GP79" s="213"/>
      <c r="GQ79" s="213"/>
      <c r="GR79" s="213"/>
      <c r="GS79" s="213"/>
      <c r="GT79" s="213"/>
      <c r="GU79" s="213"/>
      <c r="GV79" s="213"/>
      <c r="GW79" s="213"/>
      <c r="GX79" s="213"/>
      <c r="GY79" s="213"/>
      <c r="GZ79" s="213"/>
      <c r="HA79" s="213"/>
      <c r="HB79" s="213"/>
      <c r="HC79" s="213"/>
      <c r="HD79" s="213"/>
      <c r="HE79" s="213"/>
      <c r="HF79" s="213"/>
      <c r="HG79" s="213"/>
      <c r="HH79" s="213"/>
      <c r="HI79" s="213"/>
      <c r="HJ79" s="213"/>
      <c r="HK79" s="257"/>
      <c r="HL79" s="257"/>
      <c r="HM79" s="257"/>
      <c r="HN79" s="257"/>
      <c r="HO79" s="257"/>
      <c r="HP79" s="257"/>
      <c r="HQ79" s="257"/>
      <c r="HR79" s="257"/>
      <c r="HS79" s="257"/>
      <c r="HT79" s="257"/>
      <c r="HU79" s="257"/>
      <c r="HV79" s="257"/>
      <c r="HW79" s="257"/>
      <c r="HX79" s="257"/>
      <c r="HY79" s="257"/>
      <c r="HZ79" s="257"/>
      <c r="IA79" s="257"/>
      <c r="IB79" s="257"/>
      <c r="IC79" s="257"/>
      <c r="ID79" s="257"/>
      <c r="IE79" s="257"/>
      <c r="IF79" s="257"/>
      <c r="IG79" s="257"/>
      <c r="IH79" s="257"/>
      <c r="II79" s="257"/>
      <c r="IJ79" s="257"/>
      <c r="IK79" s="257"/>
      <c r="IL79" s="257"/>
      <c r="IM79" s="257"/>
      <c r="IN79" s="257"/>
      <c r="IO79" s="257"/>
      <c r="IP79" s="257"/>
      <c r="IQ79" s="213"/>
      <c r="IR79" s="213"/>
      <c r="IS79" s="213"/>
      <c r="IT79" s="213"/>
    </row>
    <row r="80" s="12" customFormat="1" ht="28" customHeight="1" spans="1:254">
      <c r="A80" s="81"/>
      <c r="B80" s="99"/>
      <c r="C80" s="49"/>
      <c r="D80" s="99"/>
      <c r="E80" s="100"/>
      <c r="F80" s="49" t="s">
        <v>220</v>
      </c>
      <c r="G80" s="61">
        <v>3600</v>
      </c>
      <c r="H80" s="61">
        <v>3600</v>
      </c>
      <c r="I80" s="61"/>
      <c r="J80" s="234"/>
      <c r="K80" s="140"/>
      <c r="L80" s="212"/>
      <c r="M80" s="212"/>
      <c r="N80" s="212"/>
      <c r="O80" s="213"/>
      <c r="P80" s="213"/>
      <c r="Q80" s="213"/>
      <c r="R80" s="213"/>
      <c r="S80" s="213"/>
      <c r="T80" s="213"/>
      <c r="U80" s="213"/>
      <c r="V80" s="213"/>
      <c r="W80" s="213"/>
      <c r="X80" s="213"/>
      <c r="Y80" s="213"/>
      <c r="Z80" s="213"/>
      <c r="AA80" s="213"/>
      <c r="AB80" s="213"/>
      <c r="AC80" s="213"/>
      <c r="AD80" s="213"/>
      <c r="AE80" s="213"/>
      <c r="AF80" s="213"/>
      <c r="AG80" s="213"/>
      <c r="AH80" s="213"/>
      <c r="AI80" s="213"/>
      <c r="AJ80" s="213"/>
      <c r="AK80" s="213"/>
      <c r="AL80" s="213"/>
      <c r="AM80" s="213"/>
      <c r="AN80" s="213"/>
      <c r="AO80" s="213"/>
      <c r="AP80" s="213"/>
      <c r="AQ80" s="213"/>
      <c r="AR80" s="213"/>
      <c r="AS80" s="213"/>
      <c r="AT80" s="213"/>
      <c r="AU80" s="213"/>
      <c r="AV80" s="213"/>
      <c r="AW80" s="213"/>
      <c r="AX80" s="213"/>
      <c r="AY80" s="213"/>
      <c r="AZ80" s="213"/>
      <c r="BA80" s="213"/>
      <c r="BB80" s="213"/>
      <c r="BC80" s="213"/>
      <c r="BD80" s="213"/>
      <c r="BE80" s="213"/>
      <c r="BF80" s="213"/>
      <c r="BG80" s="213"/>
      <c r="BH80" s="213"/>
      <c r="BI80" s="213"/>
      <c r="BJ80" s="213"/>
      <c r="BK80" s="213"/>
      <c r="BL80" s="213"/>
      <c r="BM80" s="213"/>
      <c r="BN80" s="213"/>
      <c r="BO80" s="213"/>
      <c r="BP80" s="213"/>
      <c r="BQ80" s="213"/>
      <c r="BR80" s="213"/>
      <c r="BS80" s="213"/>
      <c r="BT80" s="213"/>
      <c r="BU80" s="213"/>
      <c r="BV80" s="213"/>
      <c r="BW80" s="213"/>
      <c r="BX80" s="213"/>
      <c r="BY80" s="213"/>
      <c r="BZ80" s="213"/>
      <c r="CA80" s="213"/>
      <c r="CB80" s="213"/>
      <c r="CC80" s="213"/>
      <c r="CD80" s="213"/>
      <c r="CE80" s="213"/>
      <c r="CF80" s="213"/>
      <c r="CG80" s="213"/>
      <c r="CH80" s="213"/>
      <c r="CI80" s="213"/>
      <c r="CJ80" s="213"/>
      <c r="CK80" s="213"/>
      <c r="CL80" s="213"/>
      <c r="CM80" s="213"/>
      <c r="CN80" s="213"/>
      <c r="CO80" s="213"/>
      <c r="CP80" s="213"/>
      <c r="CQ80" s="213"/>
      <c r="CR80" s="213"/>
      <c r="CS80" s="213"/>
      <c r="CT80" s="213"/>
      <c r="CU80" s="213"/>
      <c r="CV80" s="213"/>
      <c r="CW80" s="213"/>
      <c r="CX80" s="213"/>
      <c r="CY80" s="213"/>
      <c r="CZ80" s="213"/>
      <c r="DA80" s="213"/>
      <c r="DB80" s="213"/>
      <c r="DC80" s="213"/>
      <c r="DD80" s="213"/>
      <c r="DE80" s="213"/>
      <c r="DF80" s="213"/>
      <c r="DG80" s="213"/>
      <c r="DH80" s="213"/>
      <c r="DI80" s="213"/>
      <c r="DJ80" s="213"/>
      <c r="DK80" s="213"/>
      <c r="DL80" s="213"/>
      <c r="DM80" s="213"/>
      <c r="DN80" s="213"/>
      <c r="DO80" s="213"/>
      <c r="DP80" s="213"/>
      <c r="DQ80" s="213"/>
      <c r="DR80" s="213"/>
      <c r="DS80" s="213"/>
      <c r="DT80" s="213"/>
      <c r="DU80" s="213"/>
      <c r="DV80" s="213"/>
      <c r="DW80" s="213"/>
      <c r="DX80" s="213"/>
      <c r="DY80" s="213"/>
      <c r="DZ80" s="213"/>
      <c r="EA80" s="213"/>
      <c r="EB80" s="213"/>
      <c r="EC80" s="213"/>
      <c r="ED80" s="213"/>
      <c r="EE80" s="213"/>
      <c r="EF80" s="213"/>
      <c r="EG80" s="213"/>
      <c r="EH80" s="213"/>
      <c r="EI80" s="213"/>
      <c r="EJ80" s="213"/>
      <c r="EK80" s="213"/>
      <c r="EL80" s="213"/>
      <c r="EM80" s="213"/>
      <c r="EN80" s="213"/>
      <c r="EO80" s="213"/>
      <c r="EP80" s="213"/>
      <c r="EQ80" s="213"/>
      <c r="ER80" s="213"/>
      <c r="ES80" s="213"/>
      <c r="ET80" s="213"/>
      <c r="EU80" s="213"/>
      <c r="EV80" s="213"/>
      <c r="EW80" s="213"/>
      <c r="EX80" s="213"/>
      <c r="EY80" s="213"/>
      <c r="EZ80" s="213"/>
      <c r="FA80" s="213"/>
      <c r="FB80" s="213"/>
      <c r="FC80" s="213"/>
      <c r="FD80" s="213"/>
      <c r="FE80" s="213"/>
      <c r="FF80" s="213"/>
      <c r="FG80" s="213"/>
      <c r="FH80" s="213"/>
      <c r="FI80" s="213"/>
      <c r="FJ80" s="213"/>
      <c r="FK80" s="213"/>
      <c r="FL80" s="213"/>
      <c r="FM80" s="213"/>
      <c r="FN80" s="213"/>
      <c r="FO80" s="213"/>
      <c r="FP80" s="213"/>
      <c r="FQ80" s="213"/>
      <c r="FR80" s="213"/>
      <c r="FS80" s="213"/>
      <c r="FT80" s="213"/>
      <c r="FU80" s="213"/>
      <c r="FV80" s="213"/>
      <c r="FW80" s="213"/>
      <c r="FX80" s="213"/>
      <c r="FY80" s="213"/>
      <c r="FZ80" s="213"/>
      <c r="GA80" s="213"/>
      <c r="GB80" s="213"/>
      <c r="GC80" s="213"/>
      <c r="GD80" s="213"/>
      <c r="GE80" s="213"/>
      <c r="GF80" s="213"/>
      <c r="GG80" s="213"/>
      <c r="GH80" s="213"/>
      <c r="GI80" s="213"/>
      <c r="GJ80" s="213"/>
      <c r="GK80" s="213"/>
      <c r="GL80" s="213"/>
      <c r="GM80" s="213"/>
      <c r="GN80" s="213"/>
      <c r="GO80" s="213"/>
      <c r="GP80" s="213"/>
      <c r="GQ80" s="213"/>
      <c r="GR80" s="213"/>
      <c r="GS80" s="213"/>
      <c r="GT80" s="213"/>
      <c r="GU80" s="213"/>
      <c r="GV80" s="213"/>
      <c r="GW80" s="213"/>
      <c r="GX80" s="213"/>
      <c r="GY80" s="213"/>
      <c r="GZ80" s="213"/>
      <c r="HA80" s="213"/>
      <c r="HB80" s="213"/>
      <c r="HC80" s="213"/>
      <c r="HD80" s="213"/>
      <c r="HE80" s="213"/>
      <c r="HF80" s="213"/>
      <c r="HG80" s="213"/>
      <c r="HH80" s="213"/>
      <c r="HI80" s="213"/>
      <c r="HJ80" s="213"/>
      <c r="HK80" s="257"/>
      <c r="HL80" s="257"/>
      <c r="HM80" s="257"/>
      <c r="HN80" s="257"/>
      <c r="HO80" s="257"/>
      <c r="HP80" s="257"/>
      <c r="HQ80" s="257"/>
      <c r="HR80" s="257"/>
      <c r="HS80" s="257"/>
      <c r="HT80" s="257"/>
      <c r="HU80" s="257"/>
      <c r="HV80" s="257"/>
      <c r="HW80" s="257"/>
      <c r="HX80" s="257"/>
      <c r="HY80" s="257"/>
      <c r="HZ80" s="257"/>
      <c r="IA80" s="257"/>
      <c r="IB80" s="257"/>
      <c r="IC80" s="257"/>
      <c r="ID80" s="257"/>
      <c r="IE80" s="257"/>
      <c r="IF80" s="257"/>
      <c r="IG80" s="257"/>
      <c r="IH80" s="257"/>
      <c r="II80" s="257"/>
      <c r="IJ80" s="257"/>
      <c r="IK80" s="257"/>
      <c r="IL80" s="257"/>
      <c r="IM80" s="257"/>
      <c r="IN80" s="257"/>
      <c r="IO80" s="257"/>
      <c r="IP80" s="257"/>
      <c r="IQ80" s="213"/>
      <c r="IR80" s="213"/>
      <c r="IS80" s="213"/>
      <c r="IT80" s="213"/>
    </row>
    <row r="81" s="12" customFormat="1" ht="28" customHeight="1" spans="1:254">
      <c r="A81" s="81"/>
      <c r="B81" s="99"/>
      <c r="C81" s="49"/>
      <c r="D81" s="99"/>
      <c r="E81" s="100"/>
      <c r="F81" s="49" t="s">
        <v>399</v>
      </c>
      <c r="G81" s="61">
        <v>3500</v>
      </c>
      <c r="H81" s="61"/>
      <c r="I81" s="61">
        <v>3500</v>
      </c>
      <c r="J81" s="234"/>
      <c r="K81" s="140"/>
      <c r="L81" s="212"/>
      <c r="M81" s="212"/>
      <c r="N81" s="212"/>
      <c r="O81" s="213"/>
      <c r="P81" s="213"/>
      <c r="Q81" s="213"/>
      <c r="R81" s="213"/>
      <c r="S81" s="213"/>
      <c r="T81" s="213"/>
      <c r="U81" s="213"/>
      <c r="V81" s="213"/>
      <c r="W81" s="213"/>
      <c r="X81" s="213"/>
      <c r="Y81" s="213"/>
      <c r="Z81" s="213"/>
      <c r="AA81" s="213"/>
      <c r="AB81" s="213"/>
      <c r="AC81" s="213"/>
      <c r="AD81" s="213"/>
      <c r="AE81" s="213"/>
      <c r="AF81" s="213"/>
      <c r="AG81" s="213"/>
      <c r="AH81" s="213"/>
      <c r="AI81" s="213"/>
      <c r="AJ81" s="213"/>
      <c r="AK81" s="213"/>
      <c r="AL81" s="213"/>
      <c r="AM81" s="213"/>
      <c r="AN81" s="213"/>
      <c r="AO81" s="213"/>
      <c r="AP81" s="213"/>
      <c r="AQ81" s="213"/>
      <c r="AR81" s="213"/>
      <c r="AS81" s="213"/>
      <c r="AT81" s="213"/>
      <c r="AU81" s="213"/>
      <c r="AV81" s="213"/>
      <c r="AW81" s="213"/>
      <c r="AX81" s="213"/>
      <c r="AY81" s="213"/>
      <c r="AZ81" s="213"/>
      <c r="BA81" s="213"/>
      <c r="BB81" s="213"/>
      <c r="BC81" s="213"/>
      <c r="BD81" s="213"/>
      <c r="BE81" s="213"/>
      <c r="BF81" s="213"/>
      <c r="BG81" s="213"/>
      <c r="BH81" s="213"/>
      <c r="BI81" s="213"/>
      <c r="BJ81" s="213"/>
      <c r="BK81" s="213"/>
      <c r="BL81" s="213"/>
      <c r="BM81" s="213"/>
      <c r="BN81" s="213"/>
      <c r="BO81" s="213"/>
      <c r="BP81" s="213"/>
      <c r="BQ81" s="213"/>
      <c r="BR81" s="213"/>
      <c r="BS81" s="213"/>
      <c r="BT81" s="213"/>
      <c r="BU81" s="213"/>
      <c r="BV81" s="213"/>
      <c r="BW81" s="213"/>
      <c r="BX81" s="213"/>
      <c r="BY81" s="213"/>
      <c r="BZ81" s="213"/>
      <c r="CA81" s="213"/>
      <c r="CB81" s="213"/>
      <c r="CC81" s="213"/>
      <c r="CD81" s="213"/>
      <c r="CE81" s="213"/>
      <c r="CF81" s="213"/>
      <c r="CG81" s="213"/>
      <c r="CH81" s="213"/>
      <c r="CI81" s="213"/>
      <c r="CJ81" s="213"/>
      <c r="CK81" s="213"/>
      <c r="CL81" s="213"/>
      <c r="CM81" s="213"/>
      <c r="CN81" s="213"/>
      <c r="CO81" s="213"/>
      <c r="CP81" s="213"/>
      <c r="CQ81" s="213"/>
      <c r="CR81" s="213"/>
      <c r="CS81" s="213"/>
      <c r="CT81" s="213"/>
      <c r="CU81" s="213"/>
      <c r="CV81" s="213"/>
      <c r="CW81" s="213"/>
      <c r="CX81" s="213"/>
      <c r="CY81" s="213"/>
      <c r="CZ81" s="213"/>
      <c r="DA81" s="213"/>
      <c r="DB81" s="213"/>
      <c r="DC81" s="213"/>
      <c r="DD81" s="213"/>
      <c r="DE81" s="213"/>
      <c r="DF81" s="213"/>
      <c r="DG81" s="213"/>
      <c r="DH81" s="213"/>
      <c r="DI81" s="213"/>
      <c r="DJ81" s="213"/>
      <c r="DK81" s="213"/>
      <c r="DL81" s="213"/>
      <c r="DM81" s="213"/>
      <c r="DN81" s="213"/>
      <c r="DO81" s="213"/>
      <c r="DP81" s="213"/>
      <c r="DQ81" s="213"/>
      <c r="DR81" s="213"/>
      <c r="DS81" s="213"/>
      <c r="DT81" s="213"/>
      <c r="DU81" s="213"/>
      <c r="DV81" s="213"/>
      <c r="DW81" s="213"/>
      <c r="DX81" s="213"/>
      <c r="DY81" s="213"/>
      <c r="DZ81" s="213"/>
      <c r="EA81" s="213"/>
      <c r="EB81" s="213"/>
      <c r="EC81" s="213"/>
      <c r="ED81" s="213"/>
      <c r="EE81" s="213"/>
      <c r="EF81" s="213"/>
      <c r="EG81" s="213"/>
      <c r="EH81" s="213"/>
      <c r="EI81" s="213"/>
      <c r="EJ81" s="213"/>
      <c r="EK81" s="213"/>
      <c r="EL81" s="213"/>
      <c r="EM81" s="213"/>
      <c r="EN81" s="213"/>
      <c r="EO81" s="213"/>
      <c r="EP81" s="213"/>
      <c r="EQ81" s="213"/>
      <c r="ER81" s="213"/>
      <c r="ES81" s="213"/>
      <c r="ET81" s="213"/>
      <c r="EU81" s="213"/>
      <c r="EV81" s="213"/>
      <c r="EW81" s="213"/>
      <c r="EX81" s="213"/>
      <c r="EY81" s="213"/>
      <c r="EZ81" s="213"/>
      <c r="FA81" s="213"/>
      <c r="FB81" s="213"/>
      <c r="FC81" s="213"/>
      <c r="FD81" s="213"/>
      <c r="FE81" s="213"/>
      <c r="FF81" s="213"/>
      <c r="FG81" s="213"/>
      <c r="FH81" s="213"/>
      <c r="FI81" s="213"/>
      <c r="FJ81" s="213"/>
      <c r="FK81" s="213"/>
      <c r="FL81" s="213"/>
      <c r="FM81" s="213"/>
      <c r="FN81" s="213"/>
      <c r="FO81" s="213"/>
      <c r="FP81" s="213"/>
      <c r="FQ81" s="213"/>
      <c r="FR81" s="213"/>
      <c r="FS81" s="213"/>
      <c r="FT81" s="213"/>
      <c r="FU81" s="213"/>
      <c r="FV81" s="213"/>
      <c r="FW81" s="213"/>
      <c r="FX81" s="213"/>
      <c r="FY81" s="213"/>
      <c r="FZ81" s="213"/>
      <c r="GA81" s="213"/>
      <c r="GB81" s="213"/>
      <c r="GC81" s="213"/>
      <c r="GD81" s="213"/>
      <c r="GE81" s="213"/>
      <c r="GF81" s="213"/>
      <c r="GG81" s="213"/>
      <c r="GH81" s="213"/>
      <c r="GI81" s="213"/>
      <c r="GJ81" s="213"/>
      <c r="GK81" s="213"/>
      <c r="GL81" s="213"/>
      <c r="GM81" s="213"/>
      <c r="GN81" s="213"/>
      <c r="GO81" s="213"/>
      <c r="GP81" s="213"/>
      <c r="GQ81" s="213"/>
      <c r="GR81" s="213"/>
      <c r="GS81" s="213"/>
      <c r="GT81" s="213"/>
      <c r="GU81" s="213"/>
      <c r="GV81" s="213"/>
      <c r="GW81" s="213"/>
      <c r="GX81" s="213"/>
      <c r="GY81" s="213"/>
      <c r="GZ81" s="213"/>
      <c r="HA81" s="213"/>
      <c r="HB81" s="213"/>
      <c r="HC81" s="213"/>
      <c r="HD81" s="213"/>
      <c r="HE81" s="213"/>
      <c r="HF81" s="213"/>
      <c r="HG81" s="213"/>
      <c r="HH81" s="213"/>
      <c r="HI81" s="213"/>
      <c r="HJ81" s="213"/>
      <c r="HK81" s="257"/>
      <c r="HL81" s="257"/>
      <c r="HM81" s="257"/>
      <c r="HN81" s="257"/>
      <c r="HO81" s="257"/>
      <c r="HP81" s="257"/>
      <c r="HQ81" s="257"/>
      <c r="HR81" s="257"/>
      <c r="HS81" s="257"/>
      <c r="HT81" s="257"/>
      <c r="HU81" s="257"/>
      <c r="HV81" s="257"/>
      <c r="HW81" s="257"/>
      <c r="HX81" s="257"/>
      <c r="HY81" s="257"/>
      <c r="HZ81" s="257"/>
      <c r="IA81" s="257"/>
      <c r="IB81" s="257"/>
      <c r="IC81" s="257"/>
      <c r="ID81" s="257"/>
      <c r="IE81" s="257"/>
      <c r="IF81" s="257"/>
      <c r="IG81" s="257"/>
      <c r="IH81" s="257"/>
      <c r="II81" s="257"/>
      <c r="IJ81" s="257"/>
      <c r="IK81" s="257"/>
      <c r="IL81" s="257"/>
      <c r="IM81" s="257"/>
      <c r="IN81" s="257"/>
      <c r="IO81" s="257"/>
      <c r="IP81" s="257"/>
      <c r="IQ81" s="213"/>
      <c r="IR81" s="213"/>
      <c r="IS81" s="213"/>
      <c r="IT81" s="213"/>
    </row>
    <row r="82" s="12" customFormat="1" ht="28" customHeight="1" spans="1:254">
      <c r="A82" s="87"/>
      <c r="B82" s="101"/>
      <c r="C82" s="46"/>
      <c r="D82" s="101"/>
      <c r="E82" s="102"/>
      <c r="F82" s="46" t="s">
        <v>400</v>
      </c>
      <c r="G82" s="64">
        <v>13229</v>
      </c>
      <c r="H82" s="64">
        <v>9760</v>
      </c>
      <c r="I82" s="64">
        <v>3469</v>
      </c>
      <c r="J82" s="235"/>
      <c r="K82" s="145"/>
      <c r="L82" s="212"/>
      <c r="M82" s="212"/>
      <c r="N82" s="212"/>
      <c r="O82" s="213"/>
      <c r="P82" s="213"/>
      <c r="Q82" s="213"/>
      <c r="R82" s="213"/>
      <c r="S82" s="213"/>
      <c r="T82" s="213"/>
      <c r="U82" s="213"/>
      <c r="V82" s="213"/>
      <c r="W82" s="213"/>
      <c r="X82" s="213"/>
      <c r="Y82" s="213"/>
      <c r="Z82" s="213"/>
      <c r="AA82" s="213"/>
      <c r="AB82" s="213"/>
      <c r="AC82" s="213"/>
      <c r="AD82" s="213"/>
      <c r="AE82" s="213"/>
      <c r="AF82" s="213"/>
      <c r="AG82" s="213"/>
      <c r="AH82" s="213"/>
      <c r="AI82" s="213"/>
      <c r="AJ82" s="213"/>
      <c r="AK82" s="213"/>
      <c r="AL82" s="213"/>
      <c r="AM82" s="213"/>
      <c r="AN82" s="213"/>
      <c r="AO82" s="213"/>
      <c r="AP82" s="213"/>
      <c r="AQ82" s="213"/>
      <c r="AR82" s="213"/>
      <c r="AS82" s="213"/>
      <c r="AT82" s="213"/>
      <c r="AU82" s="213"/>
      <c r="AV82" s="213"/>
      <c r="AW82" s="213"/>
      <c r="AX82" s="213"/>
      <c r="AY82" s="213"/>
      <c r="AZ82" s="213"/>
      <c r="BA82" s="213"/>
      <c r="BB82" s="213"/>
      <c r="BC82" s="213"/>
      <c r="BD82" s="213"/>
      <c r="BE82" s="213"/>
      <c r="BF82" s="213"/>
      <c r="BG82" s="213"/>
      <c r="BH82" s="213"/>
      <c r="BI82" s="213"/>
      <c r="BJ82" s="213"/>
      <c r="BK82" s="213"/>
      <c r="BL82" s="213"/>
      <c r="BM82" s="213"/>
      <c r="BN82" s="213"/>
      <c r="BO82" s="213"/>
      <c r="BP82" s="213"/>
      <c r="BQ82" s="213"/>
      <c r="BR82" s="213"/>
      <c r="BS82" s="213"/>
      <c r="BT82" s="213"/>
      <c r="BU82" s="213"/>
      <c r="BV82" s="213"/>
      <c r="BW82" s="213"/>
      <c r="BX82" s="213"/>
      <c r="BY82" s="213"/>
      <c r="BZ82" s="213"/>
      <c r="CA82" s="213"/>
      <c r="CB82" s="213"/>
      <c r="CC82" s="213"/>
      <c r="CD82" s="213"/>
      <c r="CE82" s="213"/>
      <c r="CF82" s="213"/>
      <c r="CG82" s="213"/>
      <c r="CH82" s="213"/>
      <c r="CI82" s="213"/>
      <c r="CJ82" s="213"/>
      <c r="CK82" s="213"/>
      <c r="CL82" s="213"/>
      <c r="CM82" s="213"/>
      <c r="CN82" s="213"/>
      <c r="CO82" s="213"/>
      <c r="CP82" s="213"/>
      <c r="CQ82" s="213"/>
      <c r="CR82" s="213"/>
      <c r="CS82" s="213"/>
      <c r="CT82" s="213"/>
      <c r="CU82" s="213"/>
      <c r="CV82" s="213"/>
      <c r="CW82" s="213"/>
      <c r="CX82" s="213"/>
      <c r="CY82" s="213"/>
      <c r="CZ82" s="213"/>
      <c r="DA82" s="213"/>
      <c r="DB82" s="213"/>
      <c r="DC82" s="213"/>
      <c r="DD82" s="213"/>
      <c r="DE82" s="213"/>
      <c r="DF82" s="213"/>
      <c r="DG82" s="213"/>
      <c r="DH82" s="213"/>
      <c r="DI82" s="213"/>
      <c r="DJ82" s="213"/>
      <c r="DK82" s="213"/>
      <c r="DL82" s="213"/>
      <c r="DM82" s="213"/>
      <c r="DN82" s="213"/>
      <c r="DO82" s="213"/>
      <c r="DP82" s="213"/>
      <c r="DQ82" s="213"/>
      <c r="DR82" s="213"/>
      <c r="DS82" s="213"/>
      <c r="DT82" s="213"/>
      <c r="DU82" s="213"/>
      <c r="DV82" s="213"/>
      <c r="DW82" s="213"/>
      <c r="DX82" s="213"/>
      <c r="DY82" s="213"/>
      <c r="DZ82" s="213"/>
      <c r="EA82" s="213"/>
      <c r="EB82" s="213"/>
      <c r="EC82" s="213"/>
      <c r="ED82" s="213"/>
      <c r="EE82" s="213"/>
      <c r="EF82" s="213"/>
      <c r="EG82" s="213"/>
      <c r="EH82" s="213"/>
      <c r="EI82" s="213"/>
      <c r="EJ82" s="213"/>
      <c r="EK82" s="213"/>
      <c r="EL82" s="213"/>
      <c r="EM82" s="213"/>
      <c r="EN82" s="213"/>
      <c r="EO82" s="213"/>
      <c r="EP82" s="213"/>
      <c r="EQ82" s="213"/>
      <c r="ER82" s="213"/>
      <c r="ES82" s="213"/>
      <c r="ET82" s="213"/>
      <c r="EU82" s="213"/>
      <c r="EV82" s="213"/>
      <c r="EW82" s="213"/>
      <c r="EX82" s="213"/>
      <c r="EY82" s="213"/>
      <c r="EZ82" s="213"/>
      <c r="FA82" s="213"/>
      <c r="FB82" s="213"/>
      <c r="FC82" s="213"/>
      <c r="FD82" s="213"/>
      <c r="FE82" s="213"/>
      <c r="FF82" s="213"/>
      <c r="FG82" s="213"/>
      <c r="FH82" s="213"/>
      <c r="FI82" s="213"/>
      <c r="FJ82" s="213"/>
      <c r="FK82" s="213"/>
      <c r="FL82" s="213"/>
      <c r="FM82" s="213"/>
      <c r="FN82" s="213"/>
      <c r="FO82" s="213"/>
      <c r="FP82" s="213"/>
      <c r="FQ82" s="213"/>
      <c r="FR82" s="213"/>
      <c r="FS82" s="213"/>
      <c r="FT82" s="213"/>
      <c r="FU82" s="213"/>
      <c r="FV82" s="213"/>
      <c r="FW82" s="213"/>
      <c r="FX82" s="213"/>
      <c r="FY82" s="213"/>
      <c r="FZ82" s="213"/>
      <c r="GA82" s="213"/>
      <c r="GB82" s="213"/>
      <c r="GC82" s="213"/>
      <c r="GD82" s="213"/>
      <c r="GE82" s="213"/>
      <c r="GF82" s="213"/>
      <c r="GG82" s="213"/>
      <c r="GH82" s="213"/>
      <c r="GI82" s="213"/>
      <c r="GJ82" s="213"/>
      <c r="GK82" s="213"/>
      <c r="GL82" s="213"/>
      <c r="GM82" s="213"/>
      <c r="GN82" s="213"/>
      <c r="GO82" s="213"/>
      <c r="GP82" s="213"/>
      <c r="GQ82" s="213"/>
      <c r="GR82" s="213"/>
      <c r="GS82" s="213"/>
      <c r="GT82" s="213"/>
      <c r="GU82" s="213"/>
      <c r="GV82" s="213"/>
      <c r="GW82" s="213"/>
      <c r="GX82" s="213"/>
      <c r="GY82" s="213"/>
      <c r="GZ82" s="213"/>
      <c r="HA82" s="213"/>
      <c r="HB82" s="213"/>
      <c r="HC82" s="213"/>
      <c r="HD82" s="213"/>
      <c r="HE82" s="213"/>
      <c r="HF82" s="213"/>
      <c r="HG82" s="213"/>
      <c r="HH82" s="213"/>
      <c r="HI82" s="213"/>
      <c r="HJ82" s="213"/>
      <c r="HK82" s="257"/>
      <c r="HL82" s="257"/>
      <c r="HM82" s="257"/>
      <c r="HN82" s="257"/>
      <c r="HO82" s="257"/>
      <c r="HP82" s="257"/>
      <c r="HQ82" s="257"/>
      <c r="HR82" s="257"/>
      <c r="HS82" s="257"/>
      <c r="HT82" s="257"/>
      <c r="HU82" s="257"/>
      <c r="HV82" s="257"/>
      <c r="HW82" s="257"/>
      <c r="HX82" s="257"/>
      <c r="HY82" s="257"/>
      <c r="HZ82" s="257"/>
      <c r="IA82" s="257"/>
      <c r="IB82" s="257"/>
      <c r="IC82" s="257"/>
      <c r="ID82" s="257"/>
      <c r="IE82" s="257"/>
      <c r="IF82" s="257"/>
      <c r="IG82" s="257"/>
      <c r="IH82" s="257"/>
      <c r="II82" s="257"/>
      <c r="IJ82" s="257"/>
      <c r="IK82" s="257"/>
      <c r="IL82" s="257"/>
      <c r="IM82" s="257"/>
      <c r="IN82" s="257"/>
      <c r="IO82" s="257"/>
      <c r="IP82" s="257"/>
      <c r="IQ82" s="213"/>
      <c r="IR82" s="213"/>
      <c r="IS82" s="213"/>
      <c r="IT82" s="213"/>
    </row>
    <row r="83" s="11" customFormat="1" ht="28" customHeight="1" spans="1:254">
      <c r="A83" s="172">
        <v>69</v>
      </c>
      <c r="B83" s="121" t="s">
        <v>467</v>
      </c>
      <c r="C83" s="173" t="s">
        <v>30</v>
      </c>
      <c r="D83" s="97" t="s">
        <v>402</v>
      </c>
      <c r="E83" s="174" t="s">
        <v>342</v>
      </c>
      <c r="F83" s="175"/>
      <c r="G83" s="58">
        <v>35892</v>
      </c>
      <c r="H83" s="58">
        <v>21000</v>
      </c>
      <c r="I83" s="58">
        <v>14892</v>
      </c>
      <c r="J83" s="121" t="s">
        <v>107</v>
      </c>
      <c r="K83" s="138" t="s">
        <v>403</v>
      </c>
      <c r="L83" s="212"/>
      <c r="M83" s="212"/>
      <c r="N83" s="212"/>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225"/>
      <c r="HL83" s="225"/>
      <c r="HM83" s="225"/>
      <c r="HN83" s="225"/>
      <c r="HO83" s="225"/>
      <c r="HP83" s="225"/>
      <c r="HQ83" s="225"/>
      <c r="HR83" s="225"/>
      <c r="HS83" s="225"/>
      <c r="HT83" s="225"/>
      <c r="HU83" s="225"/>
      <c r="HV83" s="225"/>
      <c r="HW83" s="225"/>
      <c r="HX83" s="225"/>
      <c r="HY83" s="225"/>
      <c r="HZ83" s="225"/>
      <c r="IA83" s="225"/>
      <c r="IB83" s="225"/>
      <c r="IC83" s="225"/>
      <c r="ID83" s="225"/>
      <c r="IE83" s="225"/>
      <c r="IF83" s="225"/>
      <c r="IG83" s="225"/>
      <c r="IH83" s="225"/>
      <c r="II83" s="225"/>
      <c r="IJ83" s="225"/>
      <c r="IK83" s="225"/>
      <c r="IL83" s="225"/>
      <c r="IM83" s="225"/>
      <c r="IN83" s="225"/>
      <c r="IO83" s="225"/>
      <c r="IP83" s="225"/>
      <c r="IQ83" s="1"/>
      <c r="IR83" s="1"/>
      <c r="IS83" s="1"/>
      <c r="IT83" s="1"/>
    </row>
    <row r="84" s="11" customFormat="1" ht="28" customHeight="1" spans="1:254">
      <c r="A84" s="176"/>
      <c r="B84" s="125"/>
      <c r="C84" s="177"/>
      <c r="D84" s="99"/>
      <c r="E84" s="178"/>
      <c r="F84" s="93" t="s">
        <v>404</v>
      </c>
      <c r="G84" s="61">
        <v>3945</v>
      </c>
      <c r="H84" s="61">
        <v>3945</v>
      </c>
      <c r="I84" s="61"/>
      <c r="J84" s="125"/>
      <c r="K84" s="140"/>
      <c r="L84" s="212"/>
      <c r="M84" s="212"/>
      <c r="N84" s="212"/>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225"/>
      <c r="HL84" s="225"/>
      <c r="HM84" s="225"/>
      <c r="HN84" s="225"/>
      <c r="HO84" s="225"/>
      <c r="HP84" s="225"/>
      <c r="HQ84" s="225"/>
      <c r="HR84" s="225"/>
      <c r="HS84" s="225"/>
      <c r="HT84" s="225"/>
      <c r="HU84" s="225"/>
      <c r="HV84" s="225"/>
      <c r="HW84" s="225"/>
      <c r="HX84" s="225"/>
      <c r="HY84" s="225"/>
      <c r="HZ84" s="225"/>
      <c r="IA84" s="225"/>
      <c r="IB84" s="225"/>
      <c r="IC84" s="225"/>
      <c r="ID84" s="225"/>
      <c r="IE84" s="225"/>
      <c r="IF84" s="225"/>
      <c r="IG84" s="225"/>
      <c r="IH84" s="225"/>
      <c r="II84" s="225"/>
      <c r="IJ84" s="225"/>
      <c r="IK84" s="225"/>
      <c r="IL84" s="225"/>
      <c r="IM84" s="225"/>
      <c r="IN84" s="225"/>
      <c r="IO84" s="225"/>
      <c r="IP84" s="225"/>
      <c r="IQ84" s="1"/>
      <c r="IR84" s="1"/>
      <c r="IS84" s="1"/>
      <c r="IT84" s="1"/>
    </row>
    <row r="85" s="11" customFormat="1" ht="28" customHeight="1" spans="1:254">
      <c r="A85" s="179"/>
      <c r="B85" s="123"/>
      <c r="C85" s="180"/>
      <c r="D85" s="101"/>
      <c r="E85" s="181"/>
      <c r="F85" s="94" t="s">
        <v>405</v>
      </c>
      <c r="G85" s="64">
        <f>G83-G84</f>
        <v>31947</v>
      </c>
      <c r="H85" s="64">
        <v>17055</v>
      </c>
      <c r="I85" s="64">
        <v>14892</v>
      </c>
      <c r="J85" s="123"/>
      <c r="K85" s="145"/>
      <c r="L85" s="212"/>
      <c r="M85" s="212"/>
      <c r="N85" s="212"/>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c r="FR85" s="1"/>
      <c r="FS85" s="1"/>
      <c r="FT85" s="1"/>
      <c r="FU85" s="1"/>
      <c r="FV85" s="1"/>
      <c r="FW85" s="1"/>
      <c r="FX85" s="1"/>
      <c r="FY85" s="1"/>
      <c r="FZ85" s="1"/>
      <c r="GA85" s="1"/>
      <c r="GB85" s="1"/>
      <c r="GC85" s="1"/>
      <c r="GD85" s="1"/>
      <c r="GE85" s="1"/>
      <c r="GF85" s="1"/>
      <c r="GG85" s="1"/>
      <c r="GH85" s="1"/>
      <c r="GI85" s="1"/>
      <c r="GJ85" s="1"/>
      <c r="GK85" s="1"/>
      <c r="GL85" s="1"/>
      <c r="GM85" s="1"/>
      <c r="GN85" s="1"/>
      <c r="GO85" s="1"/>
      <c r="GP85" s="1"/>
      <c r="GQ85" s="1"/>
      <c r="GR85" s="1"/>
      <c r="GS85" s="1"/>
      <c r="GT85" s="1"/>
      <c r="GU85" s="1"/>
      <c r="GV85" s="1"/>
      <c r="GW85" s="1"/>
      <c r="GX85" s="1"/>
      <c r="GY85" s="1"/>
      <c r="GZ85" s="1"/>
      <c r="HA85" s="1"/>
      <c r="HB85" s="1"/>
      <c r="HC85" s="1"/>
      <c r="HD85" s="1"/>
      <c r="HE85" s="1"/>
      <c r="HF85" s="1"/>
      <c r="HG85" s="1"/>
      <c r="HH85" s="1"/>
      <c r="HI85" s="1"/>
      <c r="HJ85" s="1"/>
      <c r="HK85" s="225"/>
      <c r="HL85" s="225"/>
      <c r="HM85" s="225"/>
      <c r="HN85" s="225"/>
      <c r="HO85" s="225"/>
      <c r="HP85" s="225"/>
      <c r="HQ85" s="225"/>
      <c r="HR85" s="225"/>
      <c r="HS85" s="225"/>
      <c r="HT85" s="225"/>
      <c r="HU85" s="225"/>
      <c r="HV85" s="225"/>
      <c r="HW85" s="225"/>
      <c r="HX85" s="225"/>
      <c r="HY85" s="225"/>
      <c r="HZ85" s="225"/>
      <c r="IA85" s="225"/>
      <c r="IB85" s="225"/>
      <c r="IC85" s="225"/>
      <c r="ID85" s="225"/>
      <c r="IE85" s="225"/>
      <c r="IF85" s="225"/>
      <c r="IG85" s="225"/>
      <c r="IH85" s="225"/>
      <c r="II85" s="225"/>
      <c r="IJ85" s="225"/>
      <c r="IK85" s="225"/>
      <c r="IL85" s="225"/>
      <c r="IM85" s="225"/>
      <c r="IN85" s="225"/>
      <c r="IO85" s="225"/>
      <c r="IP85" s="225"/>
      <c r="IQ85" s="1"/>
      <c r="IR85" s="1"/>
      <c r="IS85" s="1"/>
      <c r="IT85" s="1"/>
    </row>
    <row r="86" s="11" customFormat="1" ht="28" customHeight="1" spans="1:254">
      <c r="A86" s="182">
        <v>70</v>
      </c>
      <c r="B86" s="67" t="s">
        <v>468</v>
      </c>
      <c r="C86" s="183" t="s">
        <v>30</v>
      </c>
      <c r="D86" s="67" t="s">
        <v>407</v>
      </c>
      <c r="E86" s="69" t="s">
        <v>27</v>
      </c>
      <c r="F86" s="184"/>
      <c r="G86" s="185">
        <v>39981</v>
      </c>
      <c r="H86" s="185">
        <v>2390</v>
      </c>
      <c r="I86" s="236">
        <v>15000</v>
      </c>
      <c r="J86" s="70" t="s">
        <v>408</v>
      </c>
      <c r="K86" s="237" t="s">
        <v>409</v>
      </c>
      <c r="L86" s="212"/>
      <c r="M86" s="212"/>
      <c r="N86" s="212"/>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c r="FR86" s="1"/>
      <c r="FS86" s="1"/>
      <c r="FT86" s="1"/>
      <c r="FU86" s="1"/>
      <c r="FV86" s="1"/>
      <c r="FW86" s="1"/>
      <c r="FX86" s="1"/>
      <c r="FY86" s="1"/>
      <c r="FZ86" s="1"/>
      <c r="GA86" s="1"/>
      <c r="GB86" s="1"/>
      <c r="GC86" s="1"/>
      <c r="GD86" s="1"/>
      <c r="GE86" s="1"/>
      <c r="GF86" s="1"/>
      <c r="GG86" s="1"/>
      <c r="GH86" s="1"/>
      <c r="GI86" s="1"/>
      <c r="GJ86" s="1"/>
      <c r="GK86" s="1"/>
      <c r="GL86" s="1"/>
      <c r="GM86" s="1"/>
      <c r="GN86" s="1"/>
      <c r="GO86" s="1"/>
      <c r="GP86" s="1"/>
      <c r="GQ86" s="1"/>
      <c r="GR86" s="1"/>
      <c r="GS86" s="1"/>
      <c r="GT86" s="1"/>
      <c r="GU86" s="1"/>
      <c r="GV86" s="1"/>
      <c r="GW86" s="1"/>
      <c r="GX86" s="1"/>
      <c r="GY86" s="1"/>
      <c r="GZ86" s="1"/>
      <c r="HA86" s="1"/>
      <c r="HB86" s="1"/>
      <c r="HC86" s="1"/>
      <c r="HD86" s="1"/>
      <c r="HE86" s="1"/>
      <c r="HF86" s="1"/>
      <c r="HG86" s="1"/>
      <c r="HH86" s="1"/>
      <c r="HI86" s="1"/>
      <c r="HJ86" s="1"/>
      <c r="HK86" s="225"/>
      <c r="HL86" s="225"/>
      <c r="HM86" s="225"/>
      <c r="HN86" s="225"/>
      <c r="HO86" s="225"/>
      <c r="HP86" s="225"/>
      <c r="HQ86" s="225"/>
      <c r="HR86" s="225"/>
      <c r="HS86" s="225"/>
      <c r="HT86" s="225"/>
      <c r="HU86" s="225"/>
      <c r="HV86" s="225"/>
      <c r="HW86" s="225"/>
      <c r="HX86" s="225"/>
      <c r="HY86" s="225"/>
      <c r="HZ86" s="225"/>
      <c r="IA86" s="225"/>
      <c r="IB86" s="225"/>
      <c r="IC86" s="225"/>
      <c r="ID86" s="225"/>
      <c r="IE86" s="225"/>
      <c r="IF86" s="225"/>
      <c r="IG86" s="225"/>
      <c r="IH86" s="225"/>
      <c r="II86" s="225"/>
      <c r="IJ86" s="225"/>
      <c r="IK86" s="225"/>
      <c r="IL86" s="225"/>
      <c r="IM86" s="225"/>
      <c r="IN86" s="225"/>
      <c r="IO86" s="225"/>
      <c r="IP86" s="225"/>
      <c r="IQ86" s="1"/>
      <c r="IR86" s="1"/>
      <c r="IS86" s="1"/>
      <c r="IT86" s="1"/>
    </row>
    <row r="87" s="11" customFormat="1" ht="28" customHeight="1" spans="1:254">
      <c r="A87" s="182"/>
      <c r="B87" s="67"/>
      <c r="C87" s="183"/>
      <c r="D87" s="67"/>
      <c r="E87" s="69"/>
      <c r="F87" s="85" t="s">
        <v>258</v>
      </c>
      <c r="G87" s="146">
        <v>11994</v>
      </c>
      <c r="H87" s="146"/>
      <c r="I87" s="238">
        <v>2000</v>
      </c>
      <c r="J87" s="191"/>
      <c r="K87" s="239"/>
      <c r="L87" s="212"/>
      <c r="M87" s="212"/>
      <c r="N87" s="212"/>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c r="FR87" s="1"/>
      <c r="FS87" s="1"/>
      <c r="FT87" s="1"/>
      <c r="FU87" s="1"/>
      <c r="FV87" s="1"/>
      <c r="FW87" s="1"/>
      <c r="FX87" s="1"/>
      <c r="FY87" s="1"/>
      <c r="FZ87" s="1"/>
      <c r="GA87" s="1"/>
      <c r="GB87" s="1"/>
      <c r="GC87" s="1"/>
      <c r="GD87" s="1"/>
      <c r="GE87" s="1"/>
      <c r="GF87" s="1"/>
      <c r="GG87" s="1"/>
      <c r="GH87" s="1"/>
      <c r="GI87" s="1"/>
      <c r="GJ87" s="1"/>
      <c r="GK87" s="1"/>
      <c r="GL87" s="1"/>
      <c r="GM87" s="1"/>
      <c r="GN87" s="1"/>
      <c r="GO87" s="1"/>
      <c r="GP87" s="1"/>
      <c r="GQ87" s="1"/>
      <c r="GR87" s="1"/>
      <c r="GS87" s="1"/>
      <c r="GT87" s="1"/>
      <c r="GU87" s="1"/>
      <c r="GV87" s="1"/>
      <c r="GW87" s="1"/>
      <c r="GX87" s="1"/>
      <c r="GY87" s="1"/>
      <c r="GZ87" s="1"/>
      <c r="HA87" s="1"/>
      <c r="HB87" s="1"/>
      <c r="HC87" s="1"/>
      <c r="HD87" s="1"/>
      <c r="HE87" s="1"/>
      <c r="HF87" s="1"/>
      <c r="HG87" s="1"/>
      <c r="HH87" s="1"/>
      <c r="HI87" s="1"/>
      <c r="HJ87" s="1"/>
      <c r="HK87" s="225"/>
      <c r="HL87" s="225"/>
      <c r="HM87" s="225"/>
      <c r="HN87" s="225"/>
      <c r="HO87" s="225"/>
      <c r="HP87" s="225"/>
      <c r="HQ87" s="225"/>
      <c r="HR87" s="225"/>
      <c r="HS87" s="225"/>
      <c r="HT87" s="225"/>
      <c r="HU87" s="225"/>
      <c r="HV87" s="225"/>
      <c r="HW87" s="225"/>
      <c r="HX87" s="225"/>
      <c r="HY87" s="225"/>
      <c r="HZ87" s="225"/>
      <c r="IA87" s="225"/>
      <c r="IB87" s="225"/>
      <c r="IC87" s="225"/>
      <c r="ID87" s="225"/>
      <c r="IE87" s="225"/>
      <c r="IF87" s="225"/>
      <c r="IG87" s="225"/>
      <c r="IH87" s="225"/>
      <c r="II87" s="225"/>
      <c r="IJ87" s="225"/>
      <c r="IK87" s="225"/>
      <c r="IL87" s="225"/>
      <c r="IM87" s="225"/>
      <c r="IN87" s="225"/>
      <c r="IO87" s="225"/>
      <c r="IP87" s="225"/>
      <c r="IQ87" s="1"/>
      <c r="IR87" s="1"/>
      <c r="IS87" s="1"/>
      <c r="IT87" s="1"/>
    </row>
    <row r="88" s="11" customFormat="1" ht="28" customHeight="1" spans="1:254">
      <c r="A88" s="182"/>
      <c r="B88" s="67"/>
      <c r="C88" s="183"/>
      <c r="D88" s="67"/>
      <c r="E88" s="69"/>
      <c r="F88" s="74" t="s">
        <v>289</v>
      </c>
      <c r="G88" s="186">
        <v>27987</v>
      </c>
      <c r="H88" s="186">
        <v>2390</v>
      </c>
      <c r="I88" s="240">
        <v>13000</v>
      </c>
      <c r="J88" s="195"/>
      <c r="K88" s="241"/>
      <c r="L88" s="212"/>
      <c r="M88" s="212"/>
      <c r="N88" s="212"/>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225"/>
      <c r="HL88" s="225"/>
      <c r="HM88" s="225"/>
      <c r="HN88" s="225"/>
      <c r="HO88" s="225"/>
      <c r="HP88" s="225"/>
      <c r="HQ88" s="225"/>
      <c r="HR88" s="225"/>
      <c r="HS88" s="225"/>
      <c r="HT88" s="225"/>
      <c r="HU88" s="225"/>
      <c r="HV88" s="225"/>
      <c r="HW88" s="225"/>
      <c r="HX88" s="225"/>
      <c r="HY88" s="225"/>
      <c r="HZ88" s="225"/>
      <c r="IA88" s="225"/>
      <c r="IB88" s="225"/>
      <c r="IC88" s="225"/>
      <c r="ID88" s="225"/>
      <c r="IE88" s="225"/>
      <c r="IF88" s="225"/>
      <c r="IG88" s="225"/>
      <c r="IH88" s="225"/>
      <c r="II88" s="225"/>
      <c r="IJ88" s="225"/>
      <c r="IK88" s="225"/>
      <c r="IL88" s="225"/>
      <c r="IM88" s="225"/>
      <c r="IN88" s="225"/>
      <c r="IO88" s="225"/>
      <c r="IP88" s="225"/>
      <c r="IQ88" s="1"/>
      <c r="IR88" s="1"/>
      <c r="IS88" s="1"/>
      <c r="IT88" s="1"/>
    </row>
    <row r="89" s="13" customFormat="1" ht="28" customHeight="1" spans="1:254">
      <c r="A89" s="187">
        <v>75</v>
      </c>
      <c r="B89" s="70" t="s">
        <v>420</v>
      </c>
      <c r="C89" s="79" t="s">
        <v>123</v>
      </c>
      <c r="D89" s="78" t="s">
        <v>421</v>
      </c>
      <c r="E89" s="188" t="s">
        <v>125</v>
      </c>
      <c r="F89" s="189"/>
      <c r="G89" s="71">
        <v>20000</v>
      </c>
      <c r="H89" s="71"/>
      <c r="I89" s="242">
        <v>10000</v>
      </c>
      <c r="J89" s="243" t="s">
        <v>422</v>
      </c>
      <c r="K89" s="244" t="s">
        <v>423</v>
      </c>
      <c r="L89" s="245"/>
      <c r="M89" s="245"/>
      <c r="N89" s="245"/>
      <c r="O89" s="246"/>
      <c r="P89" s="246"/>
      <c r="Q89" s="246"/>
      <c r="R89" s="246"/>
      <c r="S89" s="246"/>
      <c r="T89" s="246"/>
      <c r="U89" s="246"/>
      <c r="V89" s="246"/>
      <c r="W89" s="246"/>
      <c r="X89" s="246"/>
      <c r="Y89" s="246"/>
      <c r="Z89" s="246"/>
      <c r="AA89" s="246"/>
      <c r="AB89" s="246"/>
      <c r="AC89" s="246"/>
      <c r="AD89" s="246"/>
      <c r="AE89" s="246"/>
      <c r="AF89" s="246"/>
      <c r="AG89" s="246"/>
      <c r="AH89" s="246"/>
      <c r="AI89" s="246"/>
      <c r="AJ89" s="246"/>
      <c r="AK89" s="246"/>
      <c r="AL89" s="246"/>
      <c r="AM89" s="246"/>
      <c r="AN89" s="246"/>
      <c r="AO89" s="246"/>
      <c r="AP89" s="246"/>
      <c r="AQ89" s="246"/>
      <c r="AR89" s="246"/>
      <c r="AS89" s="246"/>
      <c r="AT89" s="246"/>
      <c r="AU89" s="246"/>
      <c r="AV89" s="246"/>
      <c r="AW89" s="246"/>
      <c r="AX89" s="246"/>
      <c r="AY89" s="246"/>
      <c r="AZ89" s="246"/>
      <c r="BA89" s="246"/>
      <c r="BB89" s="246"/>
      <c r="BC89" s="246"/>
      <c r="BD89" s="246"/>
      <c r="BE89" s="246"/>
      <c r="BF89" s="246"/>
      <c r="BG89" s="246"/>
      <c r="BH89" s="246"/>
      <c r="BI89" s="246"/>
      <c r="BJ89" s="246"/>
      <c r="BK89" s="246"/>
      <c r="BL89" s="246"/>
      <c r="BM89" s="246"/>
      <c r="BN89" s="246"/>
      <c r="BO89" s="246"/>
      <c r="BP89" s="246"/>
      <c r="BQ89" s="246"/>
      <c r="BR89" s="246"/>
      <c r="BS89" s="246"/>
      <c r="BT89" s="246"/>
      <c r="BU89" s="246"/>
      <c r="BV89" s="246"/>
      <c r="BW89" s="246"/>
      <c r="BX89" s="246"/>
      <c r="BY89" s="246"/>
      <c r="BZ89" s="246"/>
      <c r="CA89" s="246"/>
      <c r="CB89" s="246"/>
      <c r="CC89" s="246"/>
      <c r="CD89" s="246"/>
      <c r="CE89" s="246"/>
      <c r="CF89" s="246"/>
      <c r="CG89" s="246"/>
      <c r="CH89" s="246"/>
      <c r="CI89" s="246"/>
      <c r="CJ89" s="246"/>
      <c r="CK89" s="246"/>
      <c r="CL89" s="246"/>
      <c r="CM89" s="246"/>
      <c r="CN89" s="246"/>
      <c r="CO89" s="246"/>
      <c r="CP89" s="246"/>
      <c r="CQ89" s="246"/>
      <c r="CR89" s="246"/>
      <c r="CS89" s="246"/>
      <c r="CT89" s="246"/>
      <c r="CU89" s="246"/>
      <c r="CV89" s="246"/>
      <c r="CW89" s="246"/>
      <c r="CX89" s="246"/>
      <c r="CY89" s="246"/>
      <c r="CZ89" s="246"/>
      <c r="DA89" s="246"/>
      <c r="DB89" s="246"/>
      <c r="DC89" s="246"/>
      <c r="DD89" s="246"/>
      <c r="DE89" s="246"/>
      <c r="DF89" s="246"/>
      <c r="DG89" s="246"/>
      <c r="DH89" s="246"/>
      <c r="DI89" s="246"/>
      <c r="DJ89" s="246"/>
      <c r="DK89" s="246"/>
      <c r="DL89" s="246"/>
      <c r="DM89" s="246"/>
      <c r="DN89" s="246"/>
      <c r="DO89" s="246"/>
      <c r="DP89" s="246"/>
      <c r="DQ89" s="246"/>
      <c r="DR89" s="246"/>
      <c r="DS89" s="246"/>
      <c r="DT89" s="246"/>
      <c r="DU89" s="246"/>
      <c r="DV89" s="246"/>
      <c r="DW89" s="246"/>
      <c r="DX89" s="246"/>
      <c r="DY89" s="246"/>
      <c r="DZ89" s="246"/>
      <c r="EA89" s="246"/>
      <c r="EB89" s="246"/>
      <c r="EC89" s="246"/>
      <c r="ED89" s="246"/>
      <c r="EE89" s="246"/>
      <c r="EF89" s="246"/>
      <c r="EG89" s="246"/>
      <c r="EH89" s="246"/>
      <c r="EI89" s="246"/>
      <c r="EJ89" s="246"/>
      <c r="EK89" s="246"/>
      <c r="EL89" s="246"/>
      <c r="EM89" s="246"/>
      <c r="EN89" s="246"/>
      <c r="EO89" s="246"/>
      <c r="EP89" s="246"/>
      <c r="EQ89" s="246"/>
      <c r="ER89" s="246"/>
      <c r="ES89" s="246"/>
      <c r="ET89" s="246"/>
      <c r="EU89" s="246"/>
      <c r="EV89" s="246"/>
      <c r="EW89" s="246"/>
      <c r="EX89" s="246"/>
      <c r="EY89" s="246"/>
      <c r="EZ89" s="246"/>
      <c r="FA89" s="246"/>
      <c r="FB89" s="246"/>
      <c r="FC89" s="246"/>
      <c r="FD89" s="246"/>
      <c r="FE89" s="246"/>
      <c r="FF89" s="246"/>
      <c r="FG89" s="246"/>
      <c r="FH89" s="246"/>
      <c r="FI89" s="246"/>
      <c r="FJ89" s="246"/>
      <c r="FK89" s="246"/>
      <c r="FL89" s="246"/>
      <c r="FM89" s="246"/>
      <c r="FN89" s="246"/>
      <c r="FO89" s="246"/>
      <c r="FP89" s="246"/>
      <c r="FQ89" s="246"/>
      <c r="FR89" s="246"/>
      <c r="FS89" s="246"/>
      <c r="FT89" s="246"/>
      <c r="FU89" s="246"/>
      <c r="FV89" s="246"/>
      <c r="FW89" s="246"/>
      <c r="FX89" s="246"/>
      <c r="FY89" s="246"/>
      <c r="FZ89" s="246"/>
      <c r="GA89" s="246"/>
      <c r="GB89" s="246"/>
      <c r="GC89" s="246"/>
      <c r="GD89" s="246"/>
      <c r="GE89" s="246"/>
      <c r="GF89" s="246"/>
      <c r="GG89" s="246"/>
      <c r="GH89" s="246"/>
      <c r="GI89" s="246"/>
      <c r="GJ89" s="246"/>
      <c r="GK89" s="246"/>
      <c r="GL89" s="246"/>
      <c r="GM89" s="246"/>
      <c r="GN89" s="246"/>
      <c r="GO89" s="246"/>
      <c r="GP89" s="246"/>
      <c r="GQ89" s="246"/>
      <c r="GR89" s="246"/>
      <c r="GS89" s="246"/>
      <c r="GT89" s="246"/>
      <c r="GU89" s="246"/>
      <c r="GV89" s="246"/>
      <c r="GW89" s="246"/>
      <c r="GX89" s="246"/>
      <c r="GY89" s="246"/>
      <c r="GZ89" s="246"/>
      <c r="HA89" s="246"/>
      <c r="HB89" s="246"/>
      <c r="HC89" s="246"/>
      <c r="HD89" s="246"/>
      <c r="HE89" s="246"/>
      <c r="HF89" s="246"/>
      <c r="HG89" s="246"/>
      <c r="HH89" s="246"/>
      <c r="HI89" s="246"/>
      <c r="HJ89" s="246"/>
      <c r="HK89" s="246"/>
      <c r="HL89" s="246"/>
      <c r="HM89" s="246"/>
      <c r="HN89" s="246"/>
      <c r="HO89" s="246"/>
      <c r="HP89" s="246"/>
      <c r="HQ89" s="246"/>
      <c r="HR89" s="246"/>
      <c r="HS89" s="246"/>
      <c r="HT89" s="246"/>
      <c r="HU89" s="246"/>
      <c r="HV89" s="246"/>
      <c r="HW89" s="246"/>
      <c r="HX89" s="246"/>
      <c r="HY89" s="246"/>
      <c r="HZ89" s="246"/>
      <c r="IA89" s="246"/>
      <c r="IB89" s="246"/>
      <c r="IC89" s="246"/>
      <c r="ID89" s="246"/>
      <c r="IE89" s="246"/>
      <c r="IF89" s="246"/>
      <c r="IG89" s="246"/>
      <c r="IH89" s="246"/>
      <c r="II89" s="246"/>
      <c r="IJ89" s="246"/>
      <c r="IK89" s="246"/>
      <c r="IL89" s="246"/>
      <c r="IM89" s="246"/>
      <c r="IN89" s="246"/>
      <c r="IO89" s="246"/>
      <c r="IP89" s="246"/>
      <c r="IQ89" s="246"/>
      <c r="IR89" s="246"/>
      <c r="IS89" s="246"/>
      <c r="IT89" s="246"/>
    </row>
    <row r="90" s="13" customFormat="1" ht="28" customHeight="1" spans="1:254">
      <c r="A90" s="190"/>
      <c r="B90" s="191"/>
      <c r="C90" s="83"/>
      <c r="D90" s="82"/>
      <c r="E90" s="192"/>
      <c r="F90" s="193" t="s">
        <v>220</v>
      </c>
      <c r="G90" s="146">
        <v>15000</v>
      </c>
      <c r="H90" s="146"/>
      <c r="I90" s="247">
        <v>7600</v>
      </c>
      <c r="J90" s="248"/>
      <c r="K90" s="249"/>
      <c r="L90" s="245"/>
      <c r="M90" s="245"/>
      <c r="N90" s="245"/>
      <c r="O90" s="246"/>
      <c r="P90" s="246"/>
      <c r="Q90" s="246"/>
      <c r="R90" s="246"/>
      <c r="S90" s="246"/>
      <c r="T90" s="246"/>
      <c r="U90" s="246"/>
      <c r="V90" s="246"/>
      <c r="W90" s="246"/>
      <c r="X90" s="246"/>
      <c r="Y90" s="246"/>
      <c r="Z90" s="246"/>
      <c r="AA90" s="246"/>
      <c r="AB90" s="246"/>
      <c r="AC90" s="246"/>
      <c r="AD90" s="246"/>
      <c r="AE90" s="246"/>
      <c r="AF90" s="246"/>
      <c r="AG90" s="246"/>
      <c r="AH90" s="246"/>
      <c r="AI90" s="246"/>
      <c r="AJ90" s="246"/>
      <c r="AK90" s="246"/>
      <c r="AL90" s="246"/>
      <c r="AM90" s="246"/>
      <c r="AN90" s="246"/>
      <c r="AO90" s="246"/>
      <c r="AP90" s="246"/>
      <c r="AQ90" s="246"/>
      <c r="AR90" s="246"/>
      <c r="AS90" s="246"/>
      <c r="AT90" s="246"/>
      <c r="AU90" s="246"/>
      <c r="AV90" s="246"/>
      <c r="AW90" s="246"/>
      <c r="AX90" s="246"/>
      <c r="AY90" s="246"/>
      <c r="AZ90" s="246"/>
      <c r="BA90" s="246"/>
      <c r="BB90" s="246"/>
      <c r="BC90" s="246"/>
      <c r="BD90" s="246"/>
      <c r="BE90" s="246"/>
      <c r="BF90" s="246"/>
      <c r="BG90" s="246"/>
      <c r="BH90" s="246"/>
      <c r="BI90" s="246"/>
      <c r="BJ90" s="246"/>
      <c r="BK90" s="246"/>
      <c r="BL90" s="246"/>
      <c r="BM90" s="246"/>
      <c r="BN90" s="246"/>
      <c r="BO90" s="246"/>
      <c r="BP90" s="246"/>
      <c r="BQ90" s="246"/>
      <c r="BR90" s="246"/>
      <c r="BS90" s="246"/>
      <c r="BT90" s="246"/>
      <c r="BU90" s="246"/>
      <c r="BV90" s="246"/>
      <c r="BW90" s="246"/>
      <c r="BX90" s="246"/>
      <c r="BY90" s="246"/>
      <c r="BZ90" s="246"/>
      <c r="CA90" s="246"/>
      <c r="CB90" s="246"/>
      <c r="CC90" s="246"/>
      <c r="CD90" s="246"/>
      <c r="CE90" s="246"/>
      <c r="CF90" s="246"/>
      <c r="CG90" s="246"/>
      <c r="CH90" s="246"/>
      <c r="CI90" s="246"/>
      <c r="CJ90" s="246"/>
      <c r="CK90" s="246"/>
      <c r="CL90" s="246"/>
      <c r="CM90" s="246"/>
      <c r="CN90" s="246"/>
      <c r="CO90" s="246"/>
      <c r="CP90" s="246"/>
      <c r="CQ90" s="246"/>
      <c r="CR90" s="246"/>
      <c r="CS90" s="246"/>
      <c r="CT90" s="246"/>
      <c r="CU90" s="246"/>
      <c r="CV90" s="246"/>
      <c r="CW90" s="246"/>
      <c r="CX90" s="246"/>
      <c r="CY90" s="246"/>
      <c r="CZ90" s="246"/>
      <c r="DA90" s="246"/>
      <c r="DB90" s="246"/>
      <c r="DC90" s="246"/>
      <c r="DD90" s="246"/>
      <c r="DE90" s="246"/>
      <c r="DF90" s="246"/>
      <c r="DG90" s="246"/>
      <c r="DH90" s="246"/>
      <c r="DI90" s="246"/>
      <c r="DJ90" s="246"/>
      <c r="DK90" s="246"/>
      <c r="DL90" s="246"/>
      <c r="DM90" s="246"/>
      <c r="DN90" s="246"/>
      <c r="DO90" s="246"/>
      <c r="DP90" s="246"/>
      <c r="DQ90" s="246"/>
      <c r="DR90" s="246"/>
      <c r="DS90" s="246"/>
      <c r="DT90" s="246"/>
      <c r="DU90" s="246"/>
      <c r="DV90" s="246"/>
      <c r="DW90" s="246"/>
      <c r="DX90" s="246"/>
      <c r="DY90" s="246"/>
      <c r="DZ90" s="246"/>
      <c r="EA90" s="246"/>
      <c r="EB90" s="246"/>
      <c r="EC90" s="246"/>
      <c r="ED90" s="246"/>
      <c r="EE90" s="246"/>
      <c r="EF90" s="246"/>
      <c r="EG90" s="246"/>
      <c r="EH90" s="246"/>
      <c r="EI90" s="246"/>
      <c r="EJ90" s="246"/>
      <c r="EK90" s="246"/>
      <c r="EL90" s="246"/>
      <c r="EM90" s="246"/>
      <c r="EN90" s="246"/>
      <c r="EO90" s="246"/>
      <c r="EP90" s="246"/>
      <c r="EQ90" s="246"/>
      <c r="ER90" s="246"/>
      <c r="ES90" s="246"/>
      <c r="ET90" s="246"/>
      <c r="EU90" s="246"/>
      <c r="EV90" s="246"/>
      <c r="EW90" s="246"/>
      <c r="EX90" s="246"/>
      <c r="EY90" s="246"/>
      <c r="EZ90" s="246"/>
      <c r="FA90" s="246"/>
      <c r="FB90" s="246"/>
      <c r="FC90" s="246"/>
      <c r="FD90" s="246"/>
      <c r="FE90" s="246"/>
      <c r="FF90" s="246"/>
      <c r="FG90" s="246"/>
      <c r="FH90" s="246"/>
      <c r="FI90" s="246"/>
      <c r="FJ90" s="246"/>
      <c r="FK90" s="246"/>
      <c r="FL90" s="246"/>
      <c r="FM90" s="246"/>
      <c r="FN90" s="246"/>
      <c r="FO90" s="246"/>
      <c r="FP90" s="246"/>
      <c r="FQ90" s="246"/>
      <c r="FR90" s="246"/>
      <c r="FS90" s="246"/>
      <c r="FT90" s="246"/>
      <c r="FU90" s="246"/>
      <c r="FV90" s="246"/>
      <c r="FW90" s="246"/>
      <c r="FX90" s="246"/>
      <c r="FY90" s="246"/>
      <c r="FZ90" s="246"/>
      <c r="GA90" s="246"/>
      <c r="GB90" s="246"/>
      <c r="GC90" s="246"/>
      <c r="GD90" s="246"/>
      <c r="GE90" s="246"/>
      <c r="GF90" s="246"/>
      <c r="GG90" s="246"/>
      <c r="GH90" s="246"/>
      <c r="GI90" s="246"/>
      <c r="GJ90" s="246"/>
      <c r="GK90" s="246"/>
      <c r="GL90" s="246"/>
      <c r="GM90" s="246"/>
      <c r="GN90" s="246"/>
      <c r="GO90" s="246"/>
      <c r="GP90" s="246"/>
      <c r="GQ90" s="246"/>
      <c r="GR90" s="246"/>
      <c r="GS90" s="246"/>
      <c r="GT90" s="246"/>
      <c r="GU90" s="246"/>
      <c r="GV90" s="246"/>
      <c r="GW90" s="246"/>
      <c r="GX90" s="246"/>
      <c r="GY90" s="246"/>
      <c r="GZ90" s="246"/>
      <c r="HA90" s="246"/>
      <c r="HB90" s="246"/>
      <c r="HC90" s="246"/>
      <c r="HD90" s="246"/>
      <c r="HE90" s="246"/>
      <c r="HF90" s="246"/>
      <c r="HG90" s="246"/>
      <c r="HH90" s="246"/>
      <c r="HI90" s="246"/>
      <c r="HJ90" s="246"/>
      <c r="HK90" s="246"/>
      <c r="HL90" s="246"/>
      <c r="HM90" s="246"/>
      <c r="HN90" s="246"/>
      <c r="HO90" s="246"/>
      <c r="HP90" s="246"/>
      <c r="HQ90" s="246"/>
      <c r="HR90" s="246"/>
      <c r="HS90" s="246"/>
      <c r="HT90" s="246"/>
      <c r="HU90" s="246"/>
      <c r="HV90" s="246"/>
      <c r="HW90" s="246"/>
      <c r="HX90" s="246"/>
      <c r="HY90" s="246"/>
      <c r="HZ90" s="246"/>
      <c r="IA90" s="246"/>
      <c r="IB90" s="246"/>
      <c r="IC90" s="246"/>
      <c r="ID90" s="246"/>
      <c r="IE90" s="246"/>
      <c r="IF90" s="246"/>
      <c r="IG90" s="246"/>
      <c r="IH90" s="246"/>
      <c r="II90" s="246"/>
      <c r="IJ90" s="246"/>
      <c r="IK90" s="246"/>
      <c r="IL90" s="246"/>
      <c r="IM90" s="246"/>
      <c r="IN90" s="246"/>
      <c r="IO90" s="246"/>
      <c r="IP90" s="246"/>
      <c r="IQ90" s="246"/>
      <c r="IR90" s="246"/>
      <c r="IS90" s="246"/>
      <c r="IT90" s="246"/>
    </row>
    <row r="91" s="13" customFormat="1" ht="28" customHeight="1" spans="1:254">
      <c r="A91" s="190"/>
      <c r="B91" s="191"/>
      <c r="C91" s="83"/>
      <c r="D91" s="82"/>
      <c r="E91" s="192"/>
      <c r="F91" s="193" t="s">
        <v>258</v>
      </c>
      <c r="G91" s="146">
        <v>3750</v>
      </c>
      <c r="H91" s="146"/>
      <c r="I91" s="247">
        <v>2000</v>
      </c>
      <c r="J91" s="248"/>
      <c r="K91" s="249"/>
      <c r="L91" s="245"/>
      <c r="M91" s="245"/>
      <c r="N91" s="245"/>
      <c r="O91" s="246"/>
      <c r="P91" s="246"/>
      <c r="Q91" s="246"/>
      <c r="R91" s="246"/>
      <c r="S91" s="246"/>
      <c r="T91" s="246"/>
      <c r="U91" s="246"/>
      <c r="V91" s="246"/>
      <c r="W91" s="246"/>
      <c r="X91" s="246"/>
      <c r="Y91" s="246"/>
      <c r="Z91" s="246"/>
      <c r="AA91" s="246"/>
      <c r="AB91" s="246"/>
      <c r="AC91" s="246"/>
      <c r="AD91" s="246"/>
      <c r="AE91" s="246"/>
      <c r="AF91" s="246"/>
      <c r="AG91" s="246"/>
      <c r="AH91" s="246"/>
      <c r="AI91" s="246"/>
      <c r="AJ91" s="246"/>
      <c r="AK91" s="246"/>
      <c r="AL91" s="246"/>
      <c r="AM91" s="246"/>
      <c r="AN91" s="246"/>
      <c r="AO91" s="246"/>
      <c r="AP91" s="246"/>
      <c r="AQ91" s="246"/>
      <c r="AR91" s="246"/>
      <c r="AS91" s="246"/>
      <c r="AT91" s="246"/>
      <c r="AU91" s="246"/>
      <c r="AV91" s="246"/>
      <c r="AW91" s="246"/>
      <c r="AX91" s="246"/>
      <c r="AY91" s="246"/>
      <c r="AZ91" s="246"/>
      <c r="BA91" s="246"/>
      <c r="BB91" s="246"/>
      <c r="BC91" s="246"/>
      <c r="BD91" s="246"/>
      <c r="BE91" s="246"/>
      <c r="BF91" s="246"/>
      <c r="BG91" s="246"/>
      <c r="BH91" s="246"/>
      <c r="BI91" s="246"/>
      <c r="BJ91" s="246"/>
      <c r="BK91" s="246"/>
      <c r="BL91" s="246"/>
      <c r="BM91" s="246"/>
      <c r="BN91" s="246"/>
      <c r="BO91" s="246"/>
      <c r="BP91" s="246"/>
      <c r="BQ91" s="246"/>
      <c r="BR91" s="246"/>
      <c r="BS91" s="246"/>
      <c r="BT91" s="246"/>
      <c r="BU91" s="246"/>
      <c r="BV91" s="246"/>
      <c r="BW91" s="246"/>
      <c r="BX91" s="246"/>
      <c r="BY91" s="246"/>
      <c r="BZ91" s="246"/>
      <c r="CA91" s="246"/>
      <c r="CB91" s="246"/>
      <c r="CC91" s="246"/>
      <c r="CD91" s="246"/>
      <c r="CE91" s="246"/>
      <c r="CF91" s="246"/>
      <c r="CG91" s="246"/>
      <c r="CH91" s="246"/>
      <c r="CI91" s="246"/>
      <c r="CJ91" s="246"/>
      <c r="CK91" s="246"/>
      <c r="CL91" s="246"/>
      <c r="CM91" s="246"/>
      <c r="CN91" s="246"/>
      <c r="CO91" s="246"/>
      <c r="CP91" s="246"/>
      <c r="CQ91" s="246"/>
      <c r="CR91" s="246"/>
      <c r="CS91" s="246"/>
      <c r="CT91" s="246"/>
      <c r="CU91" s="246"/>
      <c r="CV91" s="246"/>
      <c r="CW91" s="246"/>
      <c r="CX91" s="246"/>
      <c r="CY91" s="246"/>
      <c r="CZ91" s="246"/>
      <c r="DA91" s="246"/>
      <c r="DB91" s="246"/>
      <c r="DC91" s="246"/>
      <c r="DD91" s="246"/>
      <c r="DE91" s="246"/>
      <c r="DF91" s="246"/>
      <c r="DG91" s="246"/>
      <c r="DH91" s="246"/>
      <c r="DI91" s="246"/>
      <c r="DJ91" s="246"/>
      <c r="DK91" s="246"/>
      <c r="DL91" s="246"/>
      <c r="DM91" s="246"/>
      <c r="DN91" s="246"/>
      <c r="DO91" s="246"/>
      <c r="DP91" s="246"/>
      <c r="DQ91" s="246"/>
      <c r="DR91" s="246"/>
      <c r="DS91" s="246"/>
      <c r="DT91" s="246"/>
      <c r="DU91" s="246"/>
      <c r="DV91" s="246"/>
      <c r="DW91" s="246"/>
      <c r="DX91" s="246"/>
      <c r="DY91" s="246"/>
      <c r="DZ91" s="246"/>
      <c r="EA91" s="246"/>
      <c r="EB91" s="246"/>
      <c r="EC91" s="246"/>
      <c r="ED91" s="246"/>
      <c r="EE91" s="246"/>
      <c r="EF91" s="246"/>
      <c r="EG91" s="246"/>
      <c r="EH91" s="246"/>
      <c r="EI91" s="246"/>
      <c r="EJ91" s="246"/>
      <c r="EK91" s="246"/>
      <c r="EL91" s="246"/>
      <c r="EM91" s="246"/>
      <c r="EN91" s="246"/>
      <c r="EO91" s="246"/>
      <c r="EP91" s="246"/>
      <c r="EQ91" s="246"/>
      <c r="ER91" s="246"/>
      <c r="ES91" s="246"/>
      <c r="ET91" s="246"/>
      <c r="EU91" s="246"/>
      <c r="EV91" s="246"/>
      <c r="EW91" s="246"/>
      <c r="EX91" s="246"/>
      <c r="EY91" s="246"/>
      <c r="EZ91" s="246"/>
      <c r="FA91" s="246"/>
      <c r="FB91" s="246"/>
      <c r="FC91" s="246"/>
      <c r="FD91" s="246"/>
      <c r="FE91" s="246"/>
      <c r="FF91" s="246"/>
      <c r="FG91" s="246"/>
      <c r="FH91" s="246"/>
      <c r="FI91" s="246"/>
      <c r="FJ91" s="246"/>
      <c r="FK91" s="246"/>
      <c r="FL91" s="246"/>
      <c r="FM91" s="246"/>
      <c r="FN91" s="246"/>
      <c r="FO91" s="246"/>
      <c r="FP91" s="246"/>
      <c r="FQ91" s="246"/>
      <c r="FR91" s="246"/>
      <c r="FS91" s="246"/>
      <c r="FT91" s="246"/>
      <c r="FU91" s="246"/>
      <c r="FV91" s="246"/>
      <c r="FW91" s="246"/>
      <c r="FX91" s="246"/>
      <c r="FY91" s="246"/>
      <c r="FZ91" s="246"/>
      <c r="GA91" s="246"/>
      <c r="GB91" s="246"/>
      <c r="GC91" s="246"/>
      <c r="GD91" s="246"/>
      <c r="GE91" s="246"/>
      <c r="GF91" s="246"/>
      <c r="GG91" s="246"/>
      <c r="GH91" s="246"/>
      <c r="GI91" s="246"/>
      <c r="GJ91" s="246"/>
      <c r="GK91" s="246"/>
      <c r="GL91" s="246"/>
      <c r="GM91" s="246"/>
      <c r="GN91" s="246"/>
      <c r="GO91" s="246"/>
      <c r="GP91" s="246"/>
      <c r="GQ91" s="246"/>
      <c r="GR91" s="246"/>
      <c r="GS91" s="246"/>
      <c r="GT91" s="246"/>
      <c r="GU91" s="246"/>
      <c r="GV91" s="246"/>
      <c r="GW91" s="246"/>
      <c r="GX91" s="246"/>
      <c r="GY91" s="246"/>
      <c r="GZ91" s="246"/>
      <c r="HA91" s="246"/>
      <c r="HB91" s="246"/>
      <c r="HC91" s="246"/>
      <c r="HD91" s="246"/>
      <c r="HE91" s="246"/>
      <c r="HF91" s="246"/>
      <c r="HG91" s="246"/>
      <c r="HH91" s="246"/>
      <c r="HI91" s="246"/>
      <c r="HJ91" s="246"/>
      <c r="HK91" s="246"/>
      <c r="HL91" s="246"/>
      <c r="HM91" s="246"/>
      <c r="HN91" s="246"/>
      <c r="HO91" s="246"/>
      <c r="HP91" s="246"/>
      <c r="HQ91" s="246"/>
      <c r="HR91" s="246"/>
      <c r="HS91" s="246"/>
      <c r="HT91" s="246"/>
      <c r="HU91" s="246"/>
      <c r="HV91" s="246"/>
      <c r="HW91" s="246"/>
      <c r="HX91" s="246"/>
      <c r="HY91" s="246"/>
      <c r="HZ91" s="246"/>
      <c r="IA91" s="246"/>
      <c r="IB91" s="246"/>
      <c r="IC91" s="246"/>
      <c r="ID91" s="246"/>
      <c r="IE91" s="246"/>
      <c r="IF91" s="246"/>
      <c r="IG91" s="246"/>
      <c r="IH91" s="246"/>
      <c r="II91" s="246"/>
      <c r="IJ91" s="246"/>
      <c r="IK91" s="246"/>
      <c r="IL91" s="246"/>
      <c r="IM91" s="246"/>
      <c r="IN91" s="246"/>
      <c r="IO91" s="246"/>
      <c r="IP91" s="246"/>
      <c r="IQ91" s="246"/>
      <c r="IR91" s="246"/>
      <c r="IS91" s="246"/>
      <c r="IT91" s="246"/>
    </row>
    <row r="92" s="13" customFormat="1" ht="28" customHeight="1" spans="1:254">
      <c r="A92" s="194"/>
      <c r="B92" s="195"/>
      <c r="C92" s="89"/>
      <c r="D92" s="88"/>
      <c r="E92" s="196"/>
      <c r="F92" s="197" t="s">
        <v>289</v>
      </c>
      <c r="G92" s="186">
        <v>1250</v>
      </c>
      <c r="H92" s="186"/>
      <c r="I92" s="250">
        <v>400</v>
      </c>
      <c r="J92" s="251"/>
      <c r="K92" s="252"/>
      <c r="L92" s="245"/>
      <c r="M92" s="245"/>
      <c r="N92" s="245"/>
      <c r="O92" s="246"/>
      <c r="P92" s="246"/>
      <c r="Q92" s="246"/>
      <c r="R92" s="246"/>
      <c r="S92" s="246"/>
      <c r="T92" s="246"/>
      <c r="U92" s="246"/>
      <c r="V92" s="246"/>
      <c r="W92" s="246"/>
      <c r="X92" s="246"/>
      <c r="Y92" s="246"/>
      <c r="Z92" s="246"/>
      <c r="AA92" s="246"/>
      <c r="AB92" s="246"/>
      <c r="AC92" s="246"/>
      <c r="AD92" s="246"/>
      <c r="AE92" s="246"/>
      <c r="AF92" s="246"/>
      <c r="AG92" s="246"/>
      <c r="AH92" s="246"/>
      <c r="AI92" s="246"/>
      <c r="AJ92" s="246"/>
      <c r="AK92" s="246"/>
      <c r="AL92" s="246"/>
      <c r="AM92" s="246"/>
      <c r="AN92" s="246"/>
      <c r="AO92" s="246"/>
      <c r="AP92" s="246"/>
      <c r="AQ92" s="246"/>
      <c r="AR92" s="246"/>
      <c r="AS92" s="246"/>
      <c r="AT92" s="246"/>
      <c r="AU92" s="246"/>
      <c r="AV92" s="246"/>
      <c r="AW92" s="246"/>
      <c r="AX92" s="246"/>
      <c r="AY92" s="246"/>
      <c r="AZ92" s="246"/>
      <c r="BA92" s="246"/>
      <c r="BB92" s="246"/>
      <c r="BC92" s="246"/>
      <c r="BD92" s="246"/>
      <c r="BE92" s="246"/>
      <c r="BF92" s="246"/>
      <c r="BG92" s="246"/>
      <c r="BH92" s="246"/>
      <c r="BI92" s="246"/>
      <c r="BJ92" s="246"/>
      <c r="BK92" s="246"/>
      <c r="BL92" s="246"/>
      <c r="BM92" s="246"/>
      <c r="BN92" s="246"/>
      <c r="BO92" s="246"/>
      <c r="BP92" s="246"/>
      <c r="BQ92" s="246"/>
      <c r="BR92" s="246"/>
      <c r="BS92" s="246"/>
      <c r="BT92" s="246"/>
      <c r="BU92" s="246"/>
      <c r="BV92" s="246"/>
      <c r="BW92" s="246"/>
      <c r="BX92" s="246"/>
      <c r="BY92" s="246"/>
      <c r="BZ92" s="246"/>
      <c r="CA92" s="246"/>
      <c r="CB92" s="246"/>
      <c r="CC92" s="246"/>
      <c r="CD92" s="246"/>
      <c r="CE92" s="246"/>
      <c r="CF92" s="246"/>
      <c r="CG92" s="246"/>
      <c r="CH92" s="246"/>
      <c r="CI92" s="246"/>
      <c r="CJ92" s="246"/>
      <c r="CK92" s="246"/>
      <c r="CL92" s="246"/>
      <c r="CM92" s="246"/>
      <c r="CN92" s="246"/>
      <c r="CO92" s="246"/>
      <c r="CP92" s="246"/>
      <c r="CQ92" s="246"/>
      <c r="CR92" s="246"/>
      <c r="CS92" s="246"/>
      <c r="CT92" s="246"/>
      <c r="CU92" s="246"/>
      <c r="CV92" s="246"/>
      <c r="CW92" s="246"/>
      <c r="CX92" s="246"/>
      <c r="CY92" s="246"/>
      <c r="CZ92" s="246"/>
      <c r="DA92" s="246"/>
      <c r="DB92" s="246"/>
      <c r="DC92" s="246"/>
      <c r="DD92" s="246"/>
      <c r="DE92" s="246"/>
      <c r="DF92" s="246"/>
      <c r="DG92" s="246"/>
      <c r="DH92" s="246"/>
      <c r="DI92" s="246"/>
      <c r="DJ92" s="246"/>
      <c r="DK92" s="246"/>
      <c r="DL92" s="246"/>
      <c r="DM92" s="246"/>
      <c r="DN92" s="246"/>
      <c r="DO92" s="246"/>
      <c r="DP92" s="246"/>
      <c r="DQ92" s="246"/>
      <c r="DR92" s="246"/>
      <c r="DS92" s="246"/>
      <c r="DT92" s="246"/>
      <c r="DU92" s="246"/>
      <c r="DV92" s="246"/>
      <c r="DW92" s="246"/>
      <c r="DX92" s="246"/>
      <c r="DY92" s="246"/>
      <c r="DZ92" s="246"/>
      <c r="EA92" s="246"/>
      <c r="EB92" s="246"/>
      <c r="EC92" s="246"/>
      <c r="ED92" s="246"/>
      <c r="EE92" s="246"/>
      <c r="EF92" s="246"/>
      <c r="EG92" s="246"/>
      <c r="EH92" s="246"/>
      <c r="EI92" s="246"/>
      <c r="EJ92" s="246"/>
      <c r="EK92" s="246"/>
      <c r="EL92" s="246"/>
      <c r="EM92" s="246"/>
      <c r="EN92" s="246"/>
      <c r="EO92" s="246"/>
      <c r="EP92" s="246"/>
      <c r="EQ92" s="246"/>
      <c r="ER92" s="246"/>
      <c r="ES92" s="246"/>
      <c r="ET92" s="246"/>
      <c r="EU92" s="246"/>
      <c r="EV92" s="246"/>
      <c r="EW92" s="246"/>
      <c r="EX92" s="246"/>
      <c r="EY92" s="246"/>
      <c r="EZ92" s="246"/>
      <c r="FA92" s="246"/>
      <c r="FB92" s="246"/>
      <c r="FC92" s="246"/>
      <c r="FD92" s="246"/>
      <c r="FE92" s="246"/>
      <c r="FF92" s="246"/>
      <c r="FG92" s="246"/>
      <c r="FH92" s="246"/>
      <c r="FI92" s="246"/>
      <c r="FJ92" s="246"/>
      <c r="FK92" s="246"/>
      <c r="FL92" s="246"/>
      <c r="FM92" s="246"/>
      <c r="FN92" s="246"/>
      <c r="FO92" s="246"/>
      <c r="FP92" s="246"/>
      <c r="FQ92" s="246"/>
      <c r="FR92" s="246"/>
      <c r="FS92" s="246"/>
      <c r="FT92" s="246"/>
      <c r="FU92" s="246"/>
      <c r="FV92" s="246"/>
      <c r="FW92" s="246"/>
      <c r="FX92" s="246"/>
      <c r="FY92" s="246"/>
      <c r="FZ92" s="246"/>
      <c r="GA92" s="246"/>
      <c r="GB92" s="246"/>
      <c r="GC92" s="246"/>
      <c r="GD92" s="246"/>
      <c r="GE92" s="246"/>
      <c r="GF92" s="246"/>
      <c r="GG92" s="246"/>
      <c r="GH92" s="246"/>
      <c r="GI92" s="246"/>
      <c r="GJ92" s="246"/>
      <c r="GK92" s="246"/>
      <c r="GL92" s="246"/>
      <c r="GM92" s="246"/>
      <c r="GN92" s="246"/>
      <c r="GO92" s="246"/>
      <c r="GP92" s="246"/>
      <c r="GQ92" s="246"/>
      <c r="GR92" s="246"/>
      <c r="GS92" s="246"/>
      <c r="GT92" s="246"/>
      <c r="GU92" s="246"/>
      <c r="GV92" s="246"/>
      <c r="GW92" s="246"/>
      <c r="GX92" s="246"/>
      <c r="GY92" s="246"/>
      <c r="GZ92" s="246"/>
      <c r="HA92" s="246"/>
      <c r="HB92" s="246"/>
      <c r="HC92" s="246"/>
      <c r="HD92" s="246"/>
      <c r="HE92" s="246"/>
      <c r="HF92" s="246"/>
      <c r="HG92" s="246"/>
      <c r="HH92" s="246"/>
      <c r="HI92" s="246"/>
      <c r="HJ92" s="246"/>
      <c r="HK92" s="246"/>
      <c r="HL92" s="246"/>
      <c r="HM92" s="246"/>
      <c r="HN92" s="246"/>
      <c r="HO92" s="246"/>
      <c r="HP92" s="246"/>
      <c r="HQ92" s="246"/>
      <c r="HR92" s="246"/>
      <c r="HS92" s="246"/>
      <c r="HT92" s="246"/>
      <c r="HU92" s="246"/>
      <c r="HV92" s="246"/>
      <c r="HW92" s="246"/>
      <c r="HX92" s="246"/>
      <c r="HY92" s="246"/>
      <c r="HZ92" s="246"/>
      <c r="IA92" s="246"/>
      <c r="IB92" s="246"/>
      <c r="IC92" s="246"/>
      <c r="ID92" s="246"/>
      <c r="IE92" s="246"/>
      <c r="IF92" s="246"/>
      <c r="IG92" s="246"/>
      <c r="IH92" s="246"/>
      <c r="II92" s="246"/>
      <c r="IJ92" s="246"/>
      <c r="IK92" s="246"/>
      <c r="IL92" s="246"/>
      <c r="IM92" s="246"/>
      <c r="IN92" s="246"/>
      <c r="IO92" s="246"/>
      <c r="IP92" s="246"/>
      <c r="IQ92" s="246"/>
      <c r="IR92" s="246"/>
      <c r="IS92" s="246"/>
      <c r="IT92" s="246"/>
    </row>
    <row r="93" s="1" customFormat="1" ht="28" customHeight="1" spans="1:250">
      <c r="A93" s="198">
        <v>76</v>
      </c>
      <c r="B93" s="78" t="s">
        <v>469</v>
      </c>
      <c r="C93" s="78" t="s">
        <v>30</v>
      </c>
      <c r="D93" s="78" t="s">
        <v>426</v>
      </c>
      <c r="E93" s="80" t="s">
        <v>342</v>
      </c>
      <c r="F93" s="79"/>
      <c r="G93" s="199">
        <v>470000</v>
      </c>
      <c r="H93" s="199">
        <v>436626</v>
      </c>
      <c r="I93" s="199">
        <v>33374</v>
      </c>
      <c r="J93" s="78" t="s">
        <v>107</v>
      </c>
      <c r="K93" s="133" t="s">
        <v>427</v>
      </c>
      <c r="L93" s="212"/>
      <c r="M93" s="212"/>
      <c r="N93" s="212"/>
      <c r="HK93" s="21"/>
      <c r="HL93" s="21"/>
      <c r="HM93" s="21"/>
      <c r="HN93" s="21"/>
      <c r="HO93" s="21"/>
      <c r="HP93" s="21"/>
      <c r="HQ93" s="21"/>
      <c r="HR93" s="21"/>
      <c r="HS93" s="21"/>
      <c r="HT93" s="21"/>
      <c r="HU93" s="21"/>
      <c r="HV93" s="21"/>
      <c r="HW93" s="21"/>
      <c r="HX93" s="21"/>
      <c r="HY93" s="21"/>
      <c r="HZ93" s="21"/>
      <c r="IA93" s="21"/>
      <c r="IB93" s="21"/>
      <c r="IC93" s="21"/>
      <c r="ID93" s="21"/>
      <c r="IE93" s="21"/>
      <c r="IF93" s="21"/>
      <c r="IG93" s="21"/>
      <c r="IH93" s="21"/>
      <c r="II93" s="21"/>
      <c r="IJ93" s="21"/>
      <c r="IK93" s="21"/>
      <c r="IL93" s="21"/>
      <c r="IM93" s="21"/>
      <c r="IN93" s="21"/>
      <c r="IO93" s="21"/>
      <c r="IP93" s="21"/>
    </row>
    <row r="94" s="1" customFormat="1" ht="32" customHeight="1" spans="1:250">
      <c r="A94" s="200"/>
      <c r="B94" s="82"/>
      <c r="C94" s="82"/>
      <c r="D94" s="82"/>
      <c r="E94" s="201"/>
      <c r="F94" s="83" t="s">
        <v>289</v>
      </c>
      <c r="G94" s="202">
        <v>60000</v>
      </c>
      <c r="H94" s="202">
        <v>20000</v>
      </c>
      <c r="I94" s="202">
        <v>20000</v>
      </c>
      <c r="J94" s="82"/>
      <c r="K94" s="134"/>
      <c r="L94" s="212"/>
      <c r="M94" s="212"/>
      <c r="N94" s="212"/>
      <c r="HK94" s="21"/>
      <c r="HL94" s="21"/>
      <c r="HM94" s="21"/>
      <c r="HN94" s="21"/>
      <c r="HO94" s="21"/>
      <c r="HP94" s="21"/>
      <c r="HQ94" s="21"/>
      <c r="HR94" s="21"/>
      <c r="HS94" s="21"/>
      <c r="HT94" s="21"/>
      <c r="HU94" s="21"/>
      <c r="HV94" s="21"/>
      <c r="HW94" s="21"/>
      <c r="HX94" s="21"/>
      <c r="HY94" s="21"/>
      <c r="HZ94" s="21"/>
      <c r="IA94" s="21"/>
      <c r="IB94" s="21"/>
      <c r="IC94" s="21"/>
      <c r="ID94" s="21"/>
      <c r="IE94" s="21"/>
      <c r="IF94" s="21"/>
      <c r="IG94" s="21"/>
      <c r="IH94" s="21"/>
      <c r="II94" s="21"/>
      <c r="IJ94" s="21"/>
      <c r="IK94" s="21"/>
      <c r="IL94" s="21"/>
      <c r="IM94" s="21"/>
      <c r="IN94" s="21"/>
      <c r="IO94" s="21"/>
      <c r="IP94" s="21"/>
    </row>
    <row r="95" s="1" customFormat="1" ht="32" customHeight="1" spans="1:250">
      <c r="A95" s="203"/>
      <c r="B95" s="88"/>
      <c r="C95" s="88"/>
      <c r="D95" s="88"/>
      <c r="E95" s="204"/>
      <c r="F95" s="89" t="s">
        <v>428</v>
      </c>
      <c r="G95" s="205">
        <v>410000</v>
      </c>
      <c r="H95" s="205">
        <v>416626</v>
      </c>
      <c r="I95" s="205">
        <v>13374</v>
      </c>
      <c r="J95" s="88"/>
      <c r="K95" s="135"/>
      <c r="L95" s="212"/>
      <c r="M95" s="212"/>
      <c r="N95" s="212"/>
      <c r="HK95" s="21"/>
      <c r="HL95" s="21"/>
      <c r="HM95" s="21"/>
      <c r="HN95" s="21"/>
      <c r="HO95" s="21"/>
      <c r="HP95" s="21"/>
      <c r="HQ95" s="21"/>
      <c r="HR95" s="21"/>
      <c r="HS95" s="21"/>
      <c r="HT95" s="21"/>
      <c r="HU95" s="21"/>
      <c r="HV95" s="21"/>
      <c r="HW95" s="21"/>
      <c r="HX95" s="21"/>
      <c r="HY95" s="21"/>
      <c r="HZ95" s="21"/>
      <c r="IA95" s="21"/>
      <c r="IB95" s="21"/>
      <c r="IC95" s="21"/>
      <c r="ID95" s="21"/>
      <c r="IE95" s="21"/>
      <c r="IF95" s="21"/>
      <c r="IG95" s="21"/>
      <c r="IH95" s="21"/>
      <c r="II95" s="21"/>
      <c r="IJ95" s="21"/>
      <c r="IK95" s="21"/>
      <c r="IL95" s="21"/>
      <c r="IM95" s="21"/>
      <c r="IN95" s="21"/>
      <c r="IO95" s="21"/>
      <c r="IP95" s="21"/>
    </row>
    <row r="96" s="1" customFormat="1" ht="25" customHeight="1" spans="1:250">
      <c r="A96" s="198">
        <v>77</v>
      </c>
      <c r="B96" s="78" t="s">
        <v>429</v>
      </c>
      <c r="C96" s="78" t="s">
        <v>67</v>
      </c>
      <c r="D96" s="78" t="s">
        <v>430</v>
      </c>
      <c r="E96" s="206" t="s">
        <v>125</v>
      </c>
      <c r="F96" s="79"/>
      <c r="G96" s="199">
        <v>220000</v>
      </c>
      <c r="H96" s="207"/>
      <c r="I96" s="199">
        <v>70000</v>
      </c>
      <c r="J96" s="78" t="s">
        <v>431</v>
      </c>
      <c r="K96" s="133" t="s">
        <v>427</v>
      </c>
      <c r="L96" s="212"/>
      <c r="M96" s="212"/>
      <c r="N96" s="212"/>
      <c r="HK96" s="21"/>
      <c r="HL96" s="21"/>
      <c r="HM96" s="21"/>
      <c r="HN96" s="21"/>
      <c r="HO96" s="21"/>
      <c r="HP96" s="21"/>
      <c r="HQ96" s="21"/>
      <c r="HR96" s="21"/>
      <c r="HS96" s="21"/>
      <c r="HT96" s="21"/>
      <c r="HU96" s="21"/>
      <c r="HV96" s="21"/>
      <c r="HW96" s="21"/>
      <c r="HX96" s="21"/>
      <c r="HY96" s="21"/>
      <c r="HZ96" s="21"/>
      <c r="IA96" s="21"/>
      <c r="IB96" s="21"/>
      <c r="IC96" s="21"/>
      <c r="ID96" s="21"/>
      <c r="IE96" s="21"/>
      <c r="IF96" s="21"/>
      <c r="IG96" s="21"/>
      <c r="IH96" s="21"/>
      <c r="II96" s="21"/>
      <c r="IJ96" s="21"/>
      <c r="IK96" s="21"/>
      <c r="IL96" s="21"/>
      <c r="IM96" s="21"/>
      <c r="IN96" s="21"/>
      <c r="IO96" s="21"/>
      <c r="IP96" s="21"/>
    </row>
    <row r="97" s="1" customFormat="1" ht="25" customHeight="1" spans="1:250">
      <c r="A97" s="200"/>
      <c r="B97" s="82"/>
      <c r="C97" s="82"/>
      <c r="D97" s="82"/>
      <c r="E97" s="201"/>
      <c r="F97" s="83" t="s">
        <v>432</v>
      </c>
      <c r="G97" s="202">
        <v>20000</v>
      </c>
      <c r="H97" s="208"/>
      <c r="I97" s="202">
        <v>20000</v>
      </c>
      <c r="J97" s="82"/>
      <c r="K97" s="134"/>
      <c r="L97" s="212"/>
      <c r="M97" s="212"/>
      <c r="N97" s="212"/>
      <c r="HK97" s="21"/>
      <c r="HL97" s="21"/>
      <c r="HM97" s="21"/>
      <c r="HN97" s="21"/>
      <c r="HO97" s="21"/>
      <c r="HP97" s="21"/>
      <c r="HQ97" s="21"/>
      <c r="HR97" s="21"/>
      <c r="HS97" s="21"/>
      <c r="HT97" s="21"/>
      <c r="HU97" s="21"/>
      <c r="HV97" s="21"/>
      <c r="HW97" s="21"/>
      <c r="HX97" s="21"/>
      <c r="HY97" s="21"/>
      <c r="HZ97" s="21"/>
      <c r="IA97" s="21"/>
      <c r="IB97" s="21"/>
      <c r="IC97" s="21"/>
      <c r="ID97" s="21"/>
      <c r="IE97" s="21"/>
      <c r="IF97" s="21"/>
      <c r="IG97" s="21"/>
      <c r="IH97" s="21"/>
      <c r="II97" s="21"/>
      <c r="IJ97" s="21"/>
      <c r="IK97" s="21"/>
      <c r="IL97" s="21"/>
      <c r="IM97" s="21"/>
      <c r="IN97" s="21"/>
      <c r="IO97" s="21"/>
      <c r="IP97" s="21"/>
    </row>
    <row r="98" s="1" customFormat="1" ht="34" customHeight="1" spans="1:250">
      <c r="A98" s="200"/>
      <c r="B98" s="82"/>
      <c r="C98" s="82"/>
      <c r="D98" s="82"/>
      <c r="E98" s="201"/>
      <c r="F98" s="83" t="s">
        <v>433</v>
      </c>
      <c r="G98" s="202">
        <v>28000</v>
      </c>
      <c r="H98" s="208"/>
      <c r="I98" s="202">
        <v>28000</v>
      </c>
      <c r="J98" s="82"/>
      <c r="K98" s="134"/>
      <c r="L98" s="212"/>
      <c r="M98" s="212"/>
      <c r="N98" s="212"/>
      <c r="HK98" s="21"/>
      <c r="HL98" s="21"/>
      <c r="HM98" s="21"/>
      <c r="HN98" s="21"/>
      <c r="HO98" s="21"/>
      <c r="HP98" s="21"/>
      <c r="HQ98" s="21"/>
      <c r="HR98" s="21"/>
      <c r="HS98" s="21"/>
      <c r="HT98" s="21"/>
      <c r="HU98" s="21"/>
      <c r="HV98" s="21"/>
      <c r="HW98" s="21"/>
      <c r="HX98" s="21"/>
      <c r="HY98" s="21"/>
      <c r="HZ98" s="21"/>
      <c r="IA98" s="21"/>
      <c r="IB98" s="21"/>
      <c r="IC98" s="21"/>
      <c r="ID98" s="21"/>
      <c r="IE98" s="21"/>
      <c r="IF98" s="21"/>
      <c r="IG98" s="21"/>
      <c r="IH98" s="21"/>
      <c r="II98" s="21"/>
      <c r="IJ98" s="21"/>
      <c r="IK98" s="21"/>
      <c r="IL98" s="21"/>
      <c r="IM98" s="21"/>
      <c r="IN98" s="21"/>
      <c r="IO98" s="21"/>
      <c r="IP98" s="21"/>
    </row>
    <row r="99" s="1" customFormat="1" ht="25" customHeight="1" spans="1:250">
      <c r="A99" s="203"/>
      <c r="B99" s="88"/>
      <c r="C99" s="88"/>
      <c r="D99" s="88"/>
      <c r="E99" s="204"/>
      <c r="F99" s="89" t="s">
        <v>434</v>
      </c>
      <c r="G99" s="205">
        <v>172000</v>
      </c>
      <c r="H99" s="209"/>
      <c r="I99" s="205">
        <v>22000</v>
      </c>
      <c r="J99" s="88"/>
      <c r="K99" s="135"/>
      <c r="L99" s="212"/>
      <c r="M99" s="212"/>
      <c r="N99" s="212"/>
      <c r="HK99" s="21"/>
      <c r="HL99" s="21"/>
      <c r="HM99" s="21"/>
      <c r="HN99" s="21"/>
      <c r="HO99" s="21"/>
      <c r="HP99" s="21"/>
      <c r="HQ99" s="21"/>
      <c r="HR99" s="21"/>
      <c r="HS99" s="21"/>
      <c r="HT99" s="21"/>
      <c r="HU99" s="21"/>
      <c r="HV99" s="21"/>
      <c r="HW99" s="21"/>
      <c r="HX99" s="21"/>
      <c r="HY99" s="21"/>
      <c r="HZ99" s="21"/>
      <c r="IA99" s="21"/>
      <c r="IB99" s="21"/>
      <c r="IC99" s="21"/>
      <c r="ID99" s="21"/>
      <c r="IE99" s="21"/>
      <c r="IF99" s="21"/>
      <c r="IG99" s="21"/>
      <c r="IH99" s="21"/>
      <c r="II99" s="21"/>
      <c r="IJ99" s="21"/>
      <c r="IK99" s="21"/>
      <c r="IL99" s="21"/>
      <c r="IM99" s="21"/>
      <c r="IN99" s="21"/>
      <c r="IO99" s="21"/>
      <c r="IP99" s="21"/>
    </row>
    <row r="100" s="1" customFormat="1" ht="25" customHeight="1" spans="1:250">
      <c r="A100" s="198">
        <v>78</v>
      </c>
      <c r="B100" s="78" t="s">
        <v>435</v>
      </c>
      <c r="C100" s="78" t="s">
        <v>67</v>
      </c>
      <c r="D100" s="78" t="s">
        <v>436</v>
      </c>
      <c r="E100" s="80" t="s">
        <v>69</v>
      </c>
      <c r="F100" s="79"/>
      <c r="G100" s="199">
        <v>184698</v>
      </c>
      <c r="H100" s="199"/>
      <c r="I100" s="199">
        <v>153915</v>
      </c>
      <c r="J100" s="78" t="s">
        <v>33</v>
      </c>
      <c r="K100" s="133" t="s">
        <v>427</v>
      </c>
      <c r="L100" s="212"/>
      <c r="M100" s="212"/>
      <c r="N100" s="212"/>
      <c r="HK100" s="21"/>
      <c r="HL100" s="21"/>
      <c r="HM100" s="21"/>
      <c r="HN100" s="21"/>
      <c r="HO100" s="21"/>
      <c r="HP100" s="21"/>
      <c r="HQ100" s="21"/>
      <c r="HR100" s="21"/>
      <c r="HS100" s="21"/>
      <c r="HT100" s="21"/>
      <c r="HU100" s="21"/>
      <c r="HV100" s="21"/>
      <c r="HW100" s="21"/>
      <c r="HX100" s="21"/>
      <c r="HY100" s="21"/>
      <c r="HZ100" s="21"/>
      <c r="IA100" s="21"/>
      <c r="IB100" s="21"/>
      <c r="IC100" s="21"/>
      <c r="ID100" s="21"/>
      <c r="IE100" s="21"/>
      <c r="IF100" s="21"/>
      <c r="IG100" s="21"/>
      <c r="IH100" s="21"/>
      <c r="II100" s="21"/>
      <c r="IJ100" s="21"/>
      <c r="IK100" s="21"/>
      <c r="IL100" s="21"/>
      <c r="IM100" s="21"/>
      <c r="IN100" s="21"/>
      <c r="IO100" s="21"/>
      <c r="IP100" s="21"/>
    </row>
    <row r="101" s="1" customFormat="1" ht="25" customHeight="1" spans="1:250">
      <c r="A101" s="200"/>
      <c r="B101" s="82"/>
      <c r="C101" s="82"/>
      <c r="D101" s="82"/>
      <c r="E101" s="201"/>
      <c r="F101" s="83" t="s">
        <v>362</v>
      </c>
      <c r="G101" s="202">
        <v>15000</v>
      </c>
      <c r="H101" s="202"/>
      <c r="I101" s="202">
        <v>15000</v>
      </c>
      <c r="J101" s="82"/>
      <c r="K101" s="134"/>
      <c r="L101" s="212"/>
      <c r="M101" s="212"/>
      <c r="N101" s="212"/>
      <c r="HK101" s="21"/>
      <c r="HL101" s="21"/>
      <c r="HM101" s="21"/>
      <c r="HN101" s="21"/>
      <c r="HO101" s="21"/>
      <c r="HP101" s="21"/>
      <c r="HQ101" s="21"/>
      <c r="HR101" s="21"/>
      <c r="HS101" s="21"/>
      <c r="HT101" s="21"/>
      <c r="HU101" s="21"/>
      <c r="HV101" s="21"/>
      <c r="HW101" s="21"/>
      <c r="HX101" s="21"/>
      <c r="HY101" s="21"/>
      <c r="HZ101" s="21"/>
      <c r="IA101" s="21"/>
      <c r="IB101" s="21"/>
      <c r="IC101" s="21"/>
      <c r="ID101" s="21"/>
      <c r="IE101" s="21"/>
      <c r="IF101" s="21"/>
      <c r="IG101" s="21"/>
      <c r="IH101" s="21"/>
      <c r="II101" s="21"/>
      <c r="IJ101" s="21"/>
      <c r="IK101" s="21"/>
      <c r="IL101" s="21"/>
      <c r="IM101" s="21"/>
      <c r="IN101" s="21"/>
      <c r="IO101" s="21"/>
      <c r="IP101" s="21"/>
    </row>
    <row r="102" s="1" customFormat="1" ht="25" customHeight="1" spans="1:250">
      <c r="A102" s="200"/>
      <c r="B102" s="82"/>
      <c r="C102" s="82"/>
      <c r="D102" s="82"/>
      <c r="E102" s="201"/>
      <c r="F102" s="83" t="s">
        <v>289</v>
      </c>
      <c r="G102" s="202">
        <v>36000</v>
      </c>
      <c r="H102" s="202"/>
      <c r="I102" s="202">
        <v>36000</v>
      </c>
      <c r="J102" s="82"/>
      <c r="K102" s="134"/>
      <c r="L102" s="212"/>
      <c r="M102" s="212"/>
      <c r="N102" s="212"/>
      <c r="HK102" s="21"/>
      <c r="HL102" s="21"/>
      <c r="HM102" s="21"/>
      <c r="HN102" s="21"/>
      <c r="HO102" s="21"/>
      <c r="HP102" s="21"/>
      <c r="HQ102" s="21"/>
      <c r="HR102" s="21"/>
      <c r="HS102" s="21"/>
      <c r="HT102" s="21"/>
      <c r="HU102" s="21"/>
      <c r="HV102" s="21"/>
      <c r="HW102" s="21"/>
      <c r="HX102" s="21"/>
      <c r="HY102" s="21"/>
      <c r="HZ102" s="21"/>
      <c r="IA102" s="21"/>
      <c r="IB102" s="21"/>
      <c r="IC102" s="21"/>
      <c r="ID102" s="21"/>
      <c r="IE102" s="21"/>
      <c r="IF102" s="21"/>
      <c r="IG102" s="21"/>
      <c r="IH102" s="21"/>
      <c r="II102" s="21"/>
      <c r="IJ102" s="21"/>
      <c r="IK102" s="21"/>
      <c r="IL102" s="21"/>
      <c r="IM102" s="21"/>
      <c r="IN102" s="21"/>
      <c r="IO102" s="21"/>
      <c r="IP102" s="21"/>
    </row>
    <row r="103" s="1" customFormat="1" ht="25" customHeight="1" spans="1:250">
      <c r="A103" s="200"/>
      <c r="B103" s="82"/>
      <c r="C103" s="82"/>
      <c r="D103" s="82"/>
      <c r="E103" s="201"/>
      <c r="F103" s="83" t="s">
        <v>428</v>
      </c>
      <c r="G103" s="202">
        <v>22000</v>
      </c>
      <c r="H103" s="202"/>
      <c r="I103" s="202">
        <v>22000</v>
      </c>
      <c r="J103" s="82"/>
      <c r="K103" s="134"/>
      <c r="L103" s="212"/>
      <c r="M103" s="212"/>
      <c r="N103" s="212"/>
      <c r="HK103" s="21"/>
      <c r="HL103" s="21"/>
      <c r="HM103" s="21"/>
      <c r="HN103" s="21"/>
      <c r="HO103" s="21"/>
      <c r="HP103" s="21"/>
      <c r="HQ103" s="21"/>
      <c r="HR103" s="21"/>
      <c r="HS103" s="21"/>
      <c r="HT103" s="21"/>
      <c r="HU103" s="21"/>
      <c r="HV103" s="21"/>
      <c r="HW103" s="21"/>
      <c r="HX103" s="21"/>
      <c r="HY103" s="21"/>
      <c r="HZ103" s="21"/>
      <c r="IA103" s="21"/>
      <c r="IB103" s="21"/>
      <c r="IC103" s="21"/>
      <c r="ID103" s="21"/>
      <c r="IE103" s="21"/>
      <c r="IF103" s="21"/>
      <c r="IG103" s="21"/>
      <c r="IH103" s="21"/>
      <c r="II103" s="21"/>
      <c r="IJ103" s="21"/>
      <c r="IK103" s="21"/>
      <c r="IL103" s="21"/>
      <c r="IM103" s="21"/>
      <c r="IN103" s="21"/>
      <c r="IO103" s="21"/>
      <c r="IP103" s="21"/>
    </row>
    <row r="104" s="1" customFormat="1" ht="25" customHeight="1" spans="1:250">
      <c r="A104" s="203"/>
      <c r="B104" s="88"/>
      <c r="C104" s="88"/>
      <c r="D104" s="88"/>
      <c r="E104" s="204"/>
      <c r="F104" s="89" t="s">
        <v>437</v>
      </c>
      <c r="G104" s="205">
        <v>111698</v>
      </c>
      <c r="H104" s="205"/>
      <c r="I104" s="205">
        <v>80915</v>
      </c>
      <c r="J104" s="88"/>
      <c r="K104" s="135"/>
      <c r="L104" s="212"/>
      <c r="M104" s="212"/>
      <c r="N104" s="212"/>
      <c r="HK104" s="21"/>
      <c r="HL104" s="21"/>
      <c r="HM104" s="21"/>
      <c r="HN104" s="21"/>
      <c r="HO104" s="21"/>
      <c r="HP104" s="21"/>
      <c r="HQ104" s="21"/>
      <c r="HR104" s="21"/>
      <c r="HS104" s="21"/>
      <c r="HT104" s="21"/>
      <c r="HU104" s="21"/>
      <c r="HV104" s="21"/>
      <c r="HW104" s="21"/>
      <c r="HX104" s="21"/>
      <c r="HY104" s="21"/>
      <c r="HZ104" s="21"/>
      <c r="IA104" s="21"/>
      <c r="IB104" s="21"/>
      <c r="IC104" s="21"/>
      <c r="ID104" s="21"/>
      <c r="IE104" s="21"/>
      <c r="IF104" s="21"/>
      <c r="IG104" s="21"/>
      <c r="IH104" s="21"/>
      <c r="II104" s="21"/>
      <c r="IJ104" s="21"/>
      <c r="IK104" s="21"/>
      <c r="IL104" s="21"/>
      <c r="IM104" s="21"/>
      <c r="IN104" s="21"/>
      <c r="IO104" s="21"/>
      <c r="IP104" s="21"/>
    </row>
    <row r="105" s="1" customFormat="1" ht="25" customHeight="1" spans="1:250">
      <c r="A105" s="198">
        <v>79</v>
      </c>
      <c r="B105" s="78" t="s">
        <v>438</v>
      </c>
      <c r="C105" s="78" t="s">
        <v>67</v>
      </c>
      <c r="D105" s="78" t="s">
        <v>439</v>
      </c>
      <c r="E105" s="80" t="s">
        <v>69</v>
      </c>
      <c r="F105" s="79"/>
      <c r="G105" s="199">
        <v>40000</v>
      </c>
      <c r="H105" s="199"/>
      <c r="I105" s="199">
        <v>25000</v>
      </c>
      <c r="J105" s="253" t="s">
        <v>440</v>
      </c>
      <c r="K105" s="133" t="s">
        <v>427</v>
      </c>
      <c r="L105" s="212"/>
      <c r="M105" s="212"/>
      <c r="N105" s="212"/>
      <c r="HK105" s="21"/>
      <c r="HL105" s="21"/>
      <c r="HM105" s="21"/>
      <c r="HN105" s="21"/>
      <c r="HO105" s="21"/>
      <c r="HP105" s="21"/>
      <c r="HQ105" s="21"/>
      <c r="HR105" s="21"/>
      <c r="HS105" s="21"/>
      <c r="HT105" s="21"/>
      <c r="HU105" s="21"/>
      <c r="HV105" s="21"/>
      <c r="HW105" s="21"/>
      <c r="HX105" s="21"/>
      <c r="HY105" s="21"/>
      <c r="HZ105" s="21"/>
      <c r="IA105" s="21"/>
      <c r="IB105" s="21"/>
      <c r="IC105" s="21"/>
      <c r="ID105" s="21"/>
      <c r="IE105" s="21"/>
      <c r="IF105" s="21"/>
      <c r="IG105" s="21"/>
      <c r="IH105" s="21"/>
      <c r="II105" s="21"/>
      <c r="IJ105" s="21"/>
      <c r="IK105" s="21"/>
      <c r="IL105" s="21"/>
      <c r="IM105" s="21"/>
      <c r="IN105" s="21"/>
      <c r="IO105" s="21"/>
      <c r="IP105" s="21"/>
    </row>
    <row r="106" s="1" customFormat="1" ht="25" customHeight="1" spans="1:250">
      <c r="A106" s="200"/>
      <c r="B106" s="82"/>
      <c r="C106" s="82"/>
      <c r="D106" s="82"/>
      <c r="E106" s="201"/>
      <c r="F106" s="83" t="s">
        <v>289</v>
      </c>
      <c r="G106" s="202">
        <v>30000</v>
      </c>
      <c r="H106" s="202"/>
      <c r="I106" s="202">
        <v>20000</v>
      </c>
      <c r="J106" s="254"/>
      <c r="K106" s="134"/>
      <c r="L106" s="212"/>
      <c r="M106" s="212"/>
      <c r="N106" s="212"/>
      <c r="HK106" s="21"/>
      <c r="HL106" s="21"/>
      <c r="HM106" s="21"/>
      <c r="HN106" s="21"/>
      <c r="HO106" s="21"/>
      <c r="HP106" s="21"/>
      <c r="HQ106" s="21"/>
      <c r="HR106" s="21"/>
      <c r="HS106" s="21"/>
      <c r="HT106" s="21"/>
      <c r="HU106" s="21"/>
      <c r="HV106" s="21"/>
      <c r="HW106" s="21"/>
      <c r="HX106" s="21"/>
      <c r="HY106" s="21"/>
      <c r="HZ106" s="21"/>
      <c r="IA106" s="21"/>
      <c r="IB106" s="21"/>
      <c r="IC106" s="21"/>
      <c r="ID106" s="21"/>
      <c r="IE106" s="21"/>
      <c r="IF106" s="21"/>
      <c r="IG106" s="21"/>
      <c r="IH106" s="21"/>
      <c r="II106" s="21"/>
      <c r="IJ106" s="21"/>
      <c r="IK106" s="21"/>
      <c r="IL106" s="21"/>
      <c r="IM106" s="21"/>
      <c r="IN106" s="21"/>
      <c r="IO106" s="21"/>
      <c r="IP106" s="21"/>
    </row>
    <row r="107" s="1" customFormat="1" ht="25" customHeight="1" spans="1:250">
      <c r="A107" s="203"/>
      <c r="B107" s="88"/>
      <c r="C107" s="88"/>
      <c r="D107" s="88"/>
      <c r="E107" s="204"/>
      <c r="F107" s="89" t="s">
        <v>428</v>
      </c>
      <c r="G107" s="205">
        <v>10000</v>
      </c>
      <c r="H107" s="205"/>
      <c r="I107" s="205">
        <v>5000</v>
      </c>
      <c r="J107" s="255"/>
      <c r="K107" s="135"/>
      <c r="L107" s="212"/>
      <c r="M107" s="212"/>
      <c r="N107" s="212"/>
      <c r="HK107" s="21"/>
      <c r="HL107" s="21"/>
      <c r="HM107" s="21"/>
      <c r="HN107" s="21"/>
      <c r="HO107" s="21"/>
      <c r="HP107" s="21"/>
      <c r="HQ107" s="21"/>
      <c r="HR107" s="21"/>
      <c r="HS107" s="21"/>
      <c r="HT107" s="21"/>
      <c r="HU107" s="21"/>
      <c r="HV107" s="21"/>
      <c r="HW107" s="21"/>
      <c r="HX107" s="21"/>
      <c r="HY107" s="21"/>
      <c r="HZ107" s="21"/>
      <c r="IA107" s="21"/>
      <c r="IB107" s="21"/>
      <c r="IC107" s="21"/>
      <c r="ID107" s="21"/>
      <c r="IE107" s="21"/>
      <c r="IF107" s="21"/>
      <c r="IG107" s="21"/>
      <c r="IH107" s="21"/>
      <c r="II107" s="21"/>
      <c r="IJ107" s="21"/>
      <c r="IK107" s="21"/>
      <c r="IL107" s="21"/>
      <c r="IM107" s="21"/>
      <c r="IN107" s="21"/>
      <c r="IO107" s="21"/>
      <c r="IP107" s="21"/>
    </row>
    <row r="108" s="1" customFormat="1" ht="25" customHeight="1" spans="1:250">
      <c r="A108" s="198">
        <v>80</v>
      </c>
      <c r="B108" s="78" t="s">
        <v>441</v>
      </c>
      <c r="C108" s="78" t="s">
        <v>67</v>
      </c>
      <c r="D108" s="78" t="s">
        <v>442</v>
      </c>
      <c r="E108" s="210">
        <v>2019</v>
      </c>
      <c r="F108" s="79"/>
      <c r="G108" s="199">
        <v>20000</v>
      </c>
      <c r="H108" s="199"/>
      <c r="I108" s="199">
        <v>20000</v>
      </c>
      <c r="J108" s="78" t="s">
        <v>107</v>
      </c>
      <c r="K108" s="133" t="s">
        <v>427</v>
      </c>
      <c r="L108" s="212"/>
      <c r="M108" s="212"/>
      <c r="N108" s="212"/>
      <c r="HK108" s="21"/>
      <c r="HL108" s="21"/>
      <c r="HM108" s="21"/>
      <c r="HN108" s="21"/>
      <c r="HO108" s="21"/>
      <c r="HP108" s="21"/>
      <c r="HQ108" s="21"/>
      <c r="HR108" s="21"/>
      <c r="HS108" s="21"/>
      <c r="HT108" s="21"/>
      <c r="HU108" s="21"/>
      <c r="HV108" s="21"/>
      <c r="HW108" s="21"/>
      <c r="HX108" s="21"/>
      <c r="HY108" s="21"/>
      <c r="HZ108" s="21"/>
      <c r="IA108" s="21"/>
      <c r="IB108" s="21"/>
      <c r="IC108" s="21"/>
      <c r="ID108" s="21"/>
      <c r="IE108" s="21"/>
      <c r="IF108" s="21"/>
      <c r="IG108" s="21"/>
      <c r="IH108" s="21"/>
      <c r="II108" s="21"/>
      <c r="IJ108" s="21"/>
      <c r="IK108" s="21"/>
      <c r="IL108" s="21"/>
      <c r="IM108" s="21"/>
      <c r="IN108" s="21"/>
      <c r="IO108" s="21"/>
      <c r="IP108" s="21"/>
    </row>
    <row r="109" s="1" customFormat="1" ht="25" customHeight="1" spans="1:250">
      <c r="A109" s="200"/>
      <c r="B109" s="82"/>
      <c r="C109" s="82"/>
      <c r="D109" s="82"/>
      <c r="E109" s="210"/>
      <c r="F109" s="83" t="s">
        <v>289</v>
      </c>
      <c r="G109" s="202">
        <v>10000</v>
      </c>
      <c r="H109" s="202"/>
      <c r="I109" s="202">
        <v>10000</v>
      </c>
      <c r="J109" s="82"/>
      <c r="K109" s="134"/>
      <c r="L109" s="212"/>
      <c r="M109" s="212"/>
      <c r="N109" s="212"/>
      <c r="HK109" s="21"/>
      <c r="HL109" s="21"/>
      <c r="HM109" s="21"/>
      <c r="HN109" s="21"/>
      <c r="HO109" s="21"/>
      <c r="HP109" s="21"/>
      <c r="HQ109" s="21"/>
      <c r="HR109" s="21"/>
      <c r="HS109" s="21"/>
      <c r="HT109" s="21"/>
      <c r="HU109" s="21"/>
      <c r="HV109" s="21"/>
      <c r="HW109" s="21"/>
      <c r="HX109" s="21"/>
      <c r="HY109" s="21"/>
      <c r="HZ109" s="21"/>
      <c r="IA109" s="21"/>
      <c r="IB109" s="21"/>
      <c r="IC109" s="21"/>
      <c r="ID109" s="21"/>
      <c r="IE109" s="21"/>
      <c r="IF109" s="21"/>
      <c r="IG109" s="21"/>
      <c r="IH109" s="21"/>
      <c r="II109" s="21"/>
      <c r="IJ109" s="21"/>
      <c r="IK109" s="21"/>
      <c r="IL109" s="21"/>
      <c r="IM109" s="21"/>
      <c r="IN109" s="21"/>
      <c r="IO109" s="21"/>
      <c r="IP109" s="21"/>
    </row>
    <row r="110" s="1" customFormat="1" ht="25" customHeight="1" spans="1:250">
      <c r="A110" s="203"/>
      <c r="B110" s="88"/>
      <c r="C110" s="88"/>
      <c r="D110" s="88"/>
      <c r="E110" s="211"/>
      <c r="F110" s="89" t="s">
        <v>428</v>
      </c>
      <c r="G110" s="205">
        <v>10000</v>
      </c>
      <c r="H110" s="205"/>
      <c r="I110" s="205">
        <v>10000</v>
      </c>
      <c r="J110" s="88"/>
      <c r="K110" s="135"/>
      <c r="L110" s="212"/>
      <c r="M110" s="212"/>
      <c r="N110" s="212"/>
      <c r="HK110" s="21"/>
      <c r="HL110" s="21"/>
      <c r="HM110" s="21"/>
      <c r="HN110" s="21"/>
      <c r="HO110" s="21"/>
      <c r="HP110" s="21"/>
      <c r="HQ110" s="21"/>
      <c r="HR110" s="21"/>
      <c r="HS110" s="21"/>
      <c r="HT110" s="21"/>
      <c r="HU110" s="21"/>
      <c r="HV110" s="21"/>
      <c r="HW110" s="21"/>
      <c r="HX110" s="21"/>
      <c r="HY110" s="21"/>
      <c r="HZ110" s="21"/>
      <c r="IA110" s="21"/>
      <c r="IB110" s="21"/>
      <c r="IC110" s="21"/>
      <c r="ID110" s="21"/>
      <c r="IE110" s="21"/>
      <c r="IF110" s="21"/>
      <c r="IG110" s="21"/>
      <c r="IH110" s="21"/>
      <c r="II110" s="21"/>
      <c r="IJ110" s="21"/>
      <c r="IK110" s="21"/>
      <c r="IL110" s="21"/>
      <c r="IM110" s="21"/>
      <c r="IN110" s="21"/>
      <c r="IO110" s="21"/>
      <c r="IP110" s="21"/>
    </row>
  </sheetData>
  <sheetProtection selectLockedCells="1" selectUnlockedCells="1"/>
  <mergeCells count="207">
    <mergeCell ref="A1:K1"/>
    <mergeCell ref="A2:J2"/>
    <mergeCell ref="I3:J3"/>
    <mergeCell ref="A5:A6"/>
    <mergeCell ref="A7:A8"/>
    <mergeCell ref="A9:A12"/>
    <mergeCell ref="A13:A14"/>
    <mergeCell ref="A15:A17"/>
    <mergeCell ref="A18:A23"/>
    <mergeCell ref="A24:A29"/>
    <mergeCell ref="A30:A33"/>
    <mergeCell ref="A34:A38"/>
    <mergeCell ref="A39:A43"/>
    <mergeCell ref="A44:A48"/>
    <mergeCell ref="A49:A51"/>
    <mergeCell ref="A52:A56"/>
    <mergeCell ref="A57:A61"/>
    <mergeCell ref="A62:A64"/>
    <mergeCell ref="A65:A67"/>
    <mergeCell ref="A68:A70"/>
    <mergeCell ref="A71:A74"/>
    <mergeCell ref="A75:A78"/>
    <mergeCell ref="A79:A82"/>
    <mergeCell ref="A83:A85"/>
    <mergeCell ref="A86:A88"/>
    <mergeCell ref="A89:A92"/>
    <mergeCell ref="A93:A95"/>
    <mergeCell ref="A96:A99"/>
    <mergeCell ref="A100:A104"/>
    <mergeCell ref="A105:A107"/>
    <mergeCell ref="A108:A110"/>
    <mergeCell ref="B5:B6"/>
    <mergeCell ref="B7:B8"/>
    <mergeCell ref="B9:B12"/>
    <mergeCell ref="B13:B14"/>
    <mergeCell ref="B15:B17"/>
    <mergeCell ref="B18:B23"/>
    <mergeCell ref="B24:B29"/>
    <mergeCell ref="B30:B33"/>
    <mergeCell ref="B34:B38"/>
    <mergeCell ref="B39:B43"/>
    <mergeCell ref="B44:B48"/>
    <mergeCell ref="B49:B51"/>
    <mergeCell ref="B52:B56"/>
    <mergeCell ref="B57:B61"/>
    <mergeCell ref="B62:B64"/>
    <mergeCell ref="B65:B67"/>
    <mergeCell ref="B68:B70"/>
    <mergeCell ref="B71:B74"/>
    <mergeCell ref="B75:B78"/>
    <mergeCell ref="B79:B82"/>
    <mergeCell ref="B83:B85"/>
    <mergeCell ref="B86:B88"/>
    <mergeCell ref="B89:B92"/>
    <mergeCell ref="B93:B95"/>
    <mergeCell ref="B96:B99"/>
    <mergeCell ref="B100:B104"/>
    <mergeCell ref="B105:B107"/>
    <mergeCell ref="B108:B110"/>
    <mergeCell ref="C3:C4"/>
    <mergeCell ref="C5:C6"/>
    <mergeCell ref="C7:C8"/>
    <mergeCell ref="C9:C12"/>
    <mergeCell ref="C13:C14"/>
    <mergeCell ref="C15:C17"/>
    <mergeCell ref="C18:C23"/>
    <mergeCell ref="C24:C29"/>
    <mergeCell ref="C30:C33"/>
    <mergeCell ref="C34:C38"/>
    <mergeCell ref="C39:C43"/>
    <mergeCell ref="C44:C48"/>
    <mergeCell ref="C49:C51"/>
    <mergeCell ref="C52:C56"/>
    <mergeCell ref="C57:C61"/>
    <mergeCell ref="C62:C64"/>
    <mergeCell ref="C65:C67"/>
    <mergeCell ref="C68:C70"/>
    <mergeCell ref="C71:C74"/>
    <mergeCell ref="C75:C78"/>
    <mergeCell ref="C79:C82"/>
    <mergeCell ref="C83:C85"/>
    <mergeCell ref="C86:C88"/>
    <mergeCell ref="C89:C92"/>
    <mergeCell ref="C93:C95"/>
    <mergeCell ref="C96:C99"/>
    <mergeCell ref="C100:C104"/>
    <mergeCell ref="C105:C107"/>
    <mergeCell ref="C108:C110"/>
    <mergeCell ref="D3:D4"/>
    <mergeCell ref="D5:D6"/>
    <mergeCell ref="D7:D8"/>
    <mergeCell ref="D9:D12"/>
    <mergeCell ref="D13:D14"/>
    <mergeCell ref="D15:D17"/>
    <mergeCell ref="D18:D23"/>
    <mergeCell ref="D24:D29"/>
    <mergeCell ref="D30:D33"/>
    <mergeCell ref="D34:D38"/>
    <mergeCell ref="D39:D43"/>
    <mergeCell ref="D44:D48"/>
    <mergeCell ref="D49:D51"/>
    <mergeCell ref="D52:D56"/>
    <mergeCell ref="D57:D61"/>
    <mergeCell ref="D62:D64"/>
    <mergeCell ref="D65:D67"/>
    <mergeCell ref="D68:D70"/>
    <mergeCell ref="D71:D74"/>
    <mergeCell ref="D75:D78"/>
    <mergeCell ref="D79:D82"/>
    <mergeCell ref="D83:D85"/>
    <mergeCell ref="D86:D88"/>
    <mergeCell ref="D89:D92"/>
    <mergeCell ref="D93:D95"/>
    <mergeCell ref="D96:D99"/>
    <mergeCell ref="D100:D104"/>
    <mergeCell ref="D105:D107"/>
    <mergeCell ref="D108:D110"/>
    <mergeCell ref="E3:E4"/>
    <mergeCell ref="E5:E6"/>
    <mergeCell ref="E7:E8"/>
    <mergeCell ref="E9:E12"/>
    <mergeCell ref="E13:E14"/>
    <mergeCell ref="E15:E17"/>
    <mergeCell ref="E18:E23"/>
    <mergeCell ref="E24:E29"/>
    <mergeCell ref="E30:E33"/>
    <mergeCell ref="E34:E38"/>
    <mergeCell ref="E39:E43"/>
    <mergeCell ref="E44:E48"/>
    <mergeCell ref="E49:E51"/>
    <mergeCell ref="E52:E56"/>
    <mergeCell ref="E57:E61"/>
    <mergeCell ref="E62:E64"/>
    <mergeCell ref="E65:E67"/>
    <mergeCell ref="E68:E70"/>
    <mergeCell ref="E71:E74"/>
    <mergeCell ref="E75:E78"/>
    <mergeCell ref="E79:E82"/>
    <mergeCell ref="E83:E85"/>
    <mergeCell ref="E86:E88"/>
    <mergeCell ref="E89:E92"/>
    <mergeCell ref="E93:E95"/>
    <mergeCell ref="E100:E104"/>
    <mergeCell ref="E105:E107"/>
    <mergeCell ref="E108:E110"/>
    <mergeCell ref="F3:F4"/>
    <mergeCell ref="G3:G4"/>
    <mergeCell ref="H3:H4"/>
    <mergeCell ref="J5:J6"/>
    <mergeCell ref="J7:J8"/>
    <mergeCell ref="J9:J12"/>
    <mergeCell ref="J13:J14"/>
    <mergeCell ref="J15:J17"/>
    <mergeCell ref="J18:J23"/>
    <mergeCell ref="J24:J29"/>
    <mergeCell ref="J30:J33"/>
    <mergeCell ref="J34:J38"/>
    <mergeCell ref="J39:J43"/>
    <mergeCell ref="J44:J48"/>
    <mergeCell ref="J49:J51"/>
    <mergeCell ref="J52:J56"/>
    <mergeCell ref="J57:J61"/>
    <mergeCell ref="J62:J64"/>
    <mergeCell ref="J65:J67"/>
    <mergeCell ref="J68:J70"/>
    <mergeCell ref="J79:J82"/>
    <mergeCell ref="J83:J85"/>
    <mergeCell ref="J86:J88"/>
    <mergeCell ref="J89:J92"/>
    <mergeCell ref="J93:J95"/>
    <mergeCell ref="J96:J99"/>
    <mergeCell ref="J100:J104"/>
    <mergeCell ref="J105:J107"/>
    <mergeCell ref="J108:J110"/>
    <mergeCell ref="K3:K4"/>
    <mergeCell ref="K5:K6"/>
    <mergeCell ref="K7:K8"/>
    <mergeCell ref="K9:K12"/>
    <mergeCell ref="K13:K14"/>
    <mergeCell ref="K15:K17"/>
    <mergeCell ref="K18:K23"/>
    <mergeCell ref="K24:K29"/>
    <mergeCell ref="K30:K33"/>
    <mergeCell ref="K34:K38"/>
    <mergeCell ref="K39:K43"/>
    <mergeCell ref="K44:K48"/>
    <mergeCell ref="K49:K51"/>
    <mergeCell ref="K52:K56"/>
    <mergeCell ref="K57:K61"/>
    <mergeCell ref="K62:K64"/>
    <mergeCell ref="K65:K67"/>
    <mergeCell ref="K68:K70"/>
    <mergeCell ref="K71:K74"/>
    <mergeCell ref="K75:K78"/>
    <mergeCell ref="K79:K82"/>
    <mergeCell ref="K83:K85"/>
    <mergeCell ref="K86:K88"/>
    <mergeCell ref="K89:K92"/>
    <mergeCell ref="K93:K95"/>
    <mergeCell ref="K96:K99"/>
    <mergeCell ref="K100:K104"/>
    <mergeCell ref="K105:K107"/>
    <mergeCell ref="K108:K110"/>
    <mergeCell ref="L3:L4"/>
    <mergeCell ref="M3:M4"/>
    <mergeCell ref="N3:N4"/>
    <mergeCell ref="A3:B4"/>
  </mergeCells>
  <pageMargins left="0.75" right="0.75" top="1" bottom="1" header="0.511805555555556" footer="0.511805555555556"/>
  <headerFooter/>
  <drawing r:id="rId2"/>
  <legacyDrawing r:id="rId3"/>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2019重点建设</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龚亮</dc:creator>
  <cp:lastModifiedBy>Administrator</cp:lastModifiedBy>
  <dcterms:created xsi:type="dcterms:W3CDTF">2018-02-26T03:46:00Z</dcterms:created>
  <dcterms:modified xsi:type="dcterms:W3CDTF">2020-01-16T09:12:18Z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y fmtid="{D5CDD505-2E9C-101B-9397-08002B2CF9AE}" pid="3" name="KSOReadingLayout">
    <vt:bool>true</vt:bool>
  </property>
</Properties>
</file>